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rticus\IntegratED research\NPD\SRS outputs\pub\post 16\"/>
    </mc:Choice>
  </mc:AlternateContent>
  <bookViews>
    <workbookView xWindow="0" yWindow="0" windowWidth="19200" windowHeight="6435"/>
  </bookViews>
  <sheets>
    <sheet name="Appendix1" sheetId="1" r:id="rId1"/>
    <sheet name="Appendix2" sheetId="9" r:id="rId2"/>
    <sheet name="Appendix3" sheetId="11" r:id="rId3"/>
    <sheet name="Appendix4" sheetId="12" r:id="rId4"/>
    <sheet name="Fig5" sheetId="13" r:id="rId5"/>
  </sheets>
  <definedNames>
    <definedName name="_xlnm._FilterDatabase" localSheetId="1" hidden="1">Appendix2!$A$6:$Q$236</definedName>
    <definedName name="_xlnm._FilterDatabase" localSheetId="2" hidden="1">Appendix3!$A$6:$N$577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2" i="12" l="1"/>
  <c r="G232" i="12" s="1"/>
  <c r="D232" i="12"/>
  <c r="F232" i="12" s="1"/>
  <c r="E232" i="12"/>
  <c r="I19" i="12" l="1"/>
  <c r="K19" i="12" s="1"/>
  <c r="I39" i="12"/>
  <c r="K39" i="12" s="1"/>
  <c r="I51" i="12"/>
  <c r="I83" i="12"/>
  <c r="K83" i="12" s="1"/>
  <c r="I103" i="12"/>
  <c r="K103" i="12" s="1"/>
  <c r="I115" i="12"/>
  <c r="K115" i="12" s="1"/>
  <c r="I135" i="12"/>
  <c r="K135" i="12" s="1"/>
  <c r="I139" i="12"/>
  <c r="K139" i="12" s="1"/>
  <c r="I199" i="12"/>
  <c r="K199" i="12" s="1"/>
  <c r="I203" i="12"/>
  <c r="K203" i="12" s="1"/>
  <c r="I231" i="12"/>
  <c r="K231" i="12" s="1"/>
  <c r="H17" i="12"/>
  <c r="J17" i="12" s="1"/>
  <c r="L17" i="12" s="1"/>
  <c r="H24" i="12"/>
  <c r="J24" i="12" s="1"/>
  <c r="L24" i="12" s="1"/>
  <c r="H32" i="12"/>
  <c r="J32" i="12" s="1"/>
  <c r="L32" i="12" s="1"/>
  <c r="H35" i="12"/>
  <c r="J35" i="12" s="1"/>
  <c r="L35" i="12" s="1"/>
  <c r="H42" i="12"/>
  <c r="J42" i="12" s="1"/>
  <c r="L42" i="12" s="1"/>
  <c r="H46" i="12"/>
  <c r="J46" i="12" s="1"/>
  <c r="H50" i="12"/>
  <c r="H57" i="12"/>
  <c r="J57" i="12" s="1"/>
  <c r="L57" i="12" s="1"/>
  <c r="H60" i="12"/>
  <c r="J60" i="12" s="1"/>
  <c r="L60" i="12" s="1"/>
  <c r="H65" i="12"/>
  <c r="J65" i="12" s="1"/>
  <c r="L65" i="12" s="1"/>
  <c r="H84" i="12"/>
  <c r="J84" i="12" s="1"/>
  <c r="L84" i="12" s="1"/>
  <c r="H89" i="12"/>
  <c r="J89" i="12" s="1"/>
  <c r="L89" i="12" s="1"/>
  <c r="H14" i="12"/>
  <c r="J14" i="12" s="1"/>
  <c r="L14" i="12" s="1"/>
  <c r="H25" i="12"/>
  <c r="J25" i="12" s="1"/>
  <c r="L25" i="12" s="1"/>
  <c r="H29" i="12"/>
  <c r="J29" i="12" s="1"/>
  <c r="L29" i="12" s="1"/>
  <c r="H43" i="12"/>
  <c r="J43" i="12" s="1"/>
  <c r="L43" i="12" s="1"/>
  <c r="H54" i="12"/>
  <c r="J54" i="12" s="1"/>
  <c r="L54" i="12" s="1"/>
  <c r="H61" i="12"/>
  <c r="J61" i="12" s="1"/>
  <c r="L61" i="12" s="1"/>
  <c r="H66" i="12"/>
  <c r="J66" i="12" s="1"/>
  <c r="L66" i="12" s="1"/>
  <c r="H73" i="12"/>
  <c r="J73" i="12" s="1"/>
  <c r="L73" i="12" s="1"/>
  <c r="H77" i="12"/>
  <c r="H81" i="12"/>
  <c r="J81" i="12" s="1"/>
  <c r="L81" i="12" s="1"/>
  <c r="H85" i="12"/>
  <c r="J85" i="12" s="1"/>
  <c r="L85" i="12" s="1"/>
  <c r="H96" i="12"/>
  <c r="I96" i="12" s="1"/>
  <c r="K96" i="12" s="1"/>
  <c r="H108" i="12"/>
  <c r="J108" i="12" s="1"/>
  <c r="L108" i="12" s="1"/>
  <c r="H115" i="12"/>
  <c r="J115" i="12" s="1"/>
  <c r="L115" i="12" s="1"/>
  <c r="I22" i="12"/>
  <c r="K22" i="12" s="1"/>
  <c r="I38" i="12"/>
  <c r="K38" i="12" s="1"/>
  <c r="I65" i="12"/>
  <c r="K65" i="12" s="1"/>
  <c r="I70" i="12"/>
  <c r="I81" i="12"/>
  <c r="K81" i="12" s="1"/>
  <c r="I113" i="12"/>
  <c r="K113" i="12" s="1"/>
  <c r="I124" i="12"/>
  <c r="K124" i="12" s="1"/>
  <c r="I166" i="12"/>
  <c r="K166" i="12" s="1"/>
  <c r="I182" i="12"/>
  <c r="K182" i="12" s="1"/>
  <c r="I193" i="12"/>
  <c r="K193" i="12" s="1"/>
  <c r="I198" i="12"/>
  <c r="K198" i="12" s="1"/>
  <c r="I209" i="12"/>
  <c r="K209" i="12" s="1"/>
  <c r="H10" i="12"/>
  <c r="J10" i="12" s="1"/>
  <c r="H15" i="12"/>
  <c r="J15" i="12" s="1"/>
  <c r="L15" i="12" s="1"/>
  <c r="H19" i="12"/>
  <c r="J19" i="12" s="1"/>
  <c r="L19" i="12" s="1"/>
  <c r="H30" i="12"/>
  <c r="J30" i="12" s="1"/>
  <c r="L30" i="12" s="1"/>
  <c r="H34" i="12"/>
  <c r="H39" i="12"/>
  <c r="J39" i="12" s="1"/>
  <c r="H49" i="12"/>
  <c r="J49" i="12" s="1"/>
  <c r="L49" i="12" s="1"/>
  <c r="H70" i="12"/>
  <c r="H80" i="12"/>
  <c r="J80" i="12" s="1"/>
  <c r="L80" i="12" s="1"/>
  <c r="H86" i="12"/>
  <c r="J86" i="12" s="1"/>
  <c r="L86" i="12" s="1"/>
  <c r="H95" i="12"/>
  <c r="J95" i="12" s="1"/>
  <c r="L95" i="12" s="1"/>
  <c r="H99" i="12"/>
  <c r="J99" i="12" s="1"/>
  <c r="H104" i="12"/>
  <c r="J104" i="12" s="1"/>
  <c r="L104" i="12" s="1"/>
  <c r="H109" i="12"/>
  <c r="J109" i="12" s="1"/>
  <c r="L109" i="12" s="1"/>
  <c r="H113" i="12"/>
  <c r="J113" i="12" s="1"/>
  <c r="L113" i="12" s="1"/>
  <c r="H121" i="12"/>
  <c r="J121" i="12" s="1"/>
  <c r="L121" i="12" s="1"/>
  <c r="H126" i="12"/>
  <c r="J126" i="12" s="1"/>
  <c r="L126" i="12" s="1"/>
  <c r="H134" i="12"/>
  <c r="I134" i="12" s="1"/>
  <c r="K134" i="12" s="1"/>
  <c r="H141" i="12"/>
  <c r="J141" i="12" s="1"/>
  <c r="L141" i="12" s="1"/>
  <c r="H153" i="12"/>
  <c r="J153" i="12" s="1"/>
  <c r="L153" i="12" s="1"/>
  <c r="H157" i="12"/>
  <c r="J157" i="12" s="1"/>
  <c r="L157" i="12" s="1"/>
  <c r="H161" i="12"/>
  <c r="J161" i="12" s="1"/>
  <c r="L161" i="12" s="1"/>
  <c r="H177" i="12"/>
  <c r="J177" i="12" s="1"/>
  <c r="L177" i="12" s="1"/>
  <c r="H182" i="12"/>
  <c r="J182" i="12" s="1"/>
  <c r="L182" i="12" s="1"/>
  <c r="H186" i="12"/>
  <c r="J186" i="12" s="1"/>
  <c r="L186" i="12" s="1"/>
  <c r="H190" i="12"/>
  <c r="I190" i="12" s="1"/>
  <c r="K190" i="12" s="1"/>
  <c r="H16" i="12"/>
  <c r="J16" i="12" s="1"/>
  <c r="L16" i="12" s="1"/>
  <c r="H20" i="12"/>
  <c r="J20" i="12" s="1"/>
  <c r="L20" i="12" s="1"/>
  <c r="H26" i="12"/>
  <c r="J26" i="12" s="1"/>
  <c r="L26" i="12" s="1"/>
  <c r="H40" i="12"/>
  <c r="J40" i="12" s="1"/>
  <c r="L40" i="12" s="1"/>
  <c r="H45" i="12"/>
  <c r="J45" i="12" s="1"/>
  <c r="L45" i="12" s="1"/>
  <c r="H59" i="12"/>
  <c r="J59" i="12" s="1"/>
  <c r="L59" i="12" s="1"/>
  <c r="H71" i="12"/>
  <c r="J71" i="12" s="1"/>
  <c r="L71" i="12" s="1"/>
  <c r="H75" i="12"/>
  <c r="J75" i="12" s="1"/>
  <c r="L75" i="12" s="1"/>
  <c r="H91" i="12"/>
  <c r="J91" i="12" s="1"/>
  <c r="L91" i="12" s="1"/>
  <c r="H100" i="12"/>
  <c r="J100" i="12" s="1"/>
  <c r="L100" i="12" s="1"/>
  <c r="H117" i="12"/>
  <c r="H122" i="12"/>
  <c r="H168" i="12"/>
  <c r="H173" i="12"/>
  <c r="I13" i="12"/>
  <c r="K13" i="12" s="1"/>
  <c r="I18" i="12"/>
  <c r="K18" i="12" s="1"/>
  <c r="I24" i="12"/>
  <c r="K24" i="12" s="1"/>
  <c r="I30" i="12"/>
  <c r="K30" i="12" s="1"/>
  <c r="I66" i="12"/>
  <c r="K66" i="12" s="1"/>
  <c r="I73" i="12"/>
  <c r="K73" i="12" s="1"/>
  <c r="I109" i="12"/>
  <c r="K109" i="12" s="1"/>
  <c r="I122" i="12"/>
  <c r="I130" i="12"/>
  <c r="K130" i="12" s="1"/>
  <c r="I144" i="12"/>
  <c r="K144" i="12" s="1"/>
  <c r="I173" i="12"/>
  <c r="I180" i="12"/>
  <c r="K180" i="12" s="1"/>
  <c r="I186" i="12"/>
  <c r="K186" i="12" s="1"/>
  <c r="I194" i="12"/>
  <c r="H11" i="12"/>
  <c r="J11" i="12" s="1"/>
  <c r="L11" i="12" s="1"/>
  <c r="H44" i="12"/>
  <c r="J44" i="12" s="1"/>
  <c r="L44" i="12" s="1"/>
  <c r="H51" i="12"/>
  <c r="J51" i="12" s="1"/>
  <c r="H63" i="12"/>
  <c r="J63" i="12" s="1"/>
  <c r="H78" i="12"/>
  <c r="J78" i="12" s="1"/>
  <c r="L78" i="12" s="1"/>
  <c r="H83" i="12"/>
  <c r="J83" i="12" s="1"/>
  <c r="L83" i="12" s="1"/>
  <c r="H97" i="12"/>
  <c r="J97" i="12" s="1"/>
  <c r="L97" i="12" s="1"/>
  <c r="H102" i="12"/>
  <c r="J102" i="12" s="1"/>
  <c r="L102" i="12" s="1"/>
  <c r="H110" i="12"/>
  <c r="J110" i="12" s="1"/>
  <c r="L110" i="12" s="1"/>
  <c r="H131" i="12"/>
  <c r="J131" i="12" s="1"/>
  <c r="L131" i="12" s="1"/>
  <c r="H158" i="12"/>
  <c r="J158" i="12" s="1"/>
  <c r="L158" i="12" s="1"/>
  <c r="H167" i="12"/>
  <c r="J167" i="12" s="1"/>
  <c r="L167" i="12" s="1"/>
  <c r="H189" i="12"/>
  <c r="H194" i="12"/>
  <c r="H212" i="12"/>
  <c r="J212" i="12" s="1"/>
  <c r="L212" i="12" s="1"/>
  <c r="H215" i="12"/>
  <c r="J215" i="12" s="1"/>
  <c r="L215" i="12" s="1"/>
  <c r="H218" i="12"/>
  <c r="J218" i="12" s="1"/>
  <c r="L218" i="12" s="1"/>
  <c r="H228" i="12"/>
  <c r="J228" i="12" s="1"/>
  <c r="L228" i="12" s="1"/>
  <c r="H7" i="12"/>
  <c r="J7" i="12" s="1"/>
  <c r="L7" i="12" s="1"/>
  <c r="I16" i="12"/>
  <c r="K16" i="12" s="1"/>
  <c r="H13" i="12"/>
  <c r="J13" i="12" s="1"/>
  <c r="L13" i="12" s="1"/>
  <c r="H33" i="12"/>
  <c r="J33" i="12" s="1"/>
  <c r="L33" i="12" s="1"/>
  <c r="H38" i="12"/>
  <c r="J38" i="12" s="1"/>
  <c r="L38" i="12" s="1"/>
  <c r="H58" i="12"/>
  <c r="I58" i="12" s="1"/>
  <c r="K58" i="12" s="1"/>
  <c r="H79" i="12"/>
  <c r="J79" i="12" s="1"/>
  <c r="H87" i="12"/>
  <c r="J87" i="12" s="1"/>
  <c r="H111" i="12"/>
  <c r="J111" i="12" s="1"/>
  <c r="H123" i="12"/>
  <c r="J123" i="12" s="1"/>
  <c r="H148" i="12"/>
  <c r="J148" i="12" s="1"/>
  <c r="L148" i="12" s="1"/>
  <c r="H154" i="12"/>
  <c r="H159" i="12"/>
  <c r="J159" i="12" s="1"/>
  <c r="H164" i="12"/>
  <c r="J164" i="12" s="1"/>
  <c r="L164" i="12" s="1"/>
  <c r="H170" i="12"/>
  <c r="J170" i="12" s="1"/>
  <c r="L170" i="12" s="1"/>
  <c r="H176" i="12"/>
  <c r="J176" i="12" s="1"/>
  <c r="L176" i="12" s="1"/>
  <c r="H181" i="12"/>
  <c r="J181" i="12" s="1"/>
  <c r="L181" i="12" s="1"/>
  <c r="H187" i="12"/>
  <c r="J187" i="12" s="1"/>
  <c r="L187" i="12" s="1"/>
  <c r="H196" i="12"/>
  <c r="J196" i="12" s="1"/>
  <c r="L196" i="12" s="1"/>
  <c r="H200" i="12"/>
  <c r="J200" i="12" s="1"/>
  <c r="L200" i="12" s="1"/>
  <c r="H203" i="12"/>
  <c r="H208" i="12"/>
  <c r="H213" i="12"/>
  <c r="H216" i="12"/>
  <c r="I216" i="12" s="1"/>
  <c r="K216" i="12" s="1"/>
  <c r="I20" i="12"/>
  <c r="K20" i="12" s="1"/>
  <c r="I26" i="12"/>
  <c r="K26" i="12" s="1"/>
  <c r="I34" i="12"/>
  <c r="K34" i="12" s="1"/>
  <c r="I56" i="12"/>
  <c r="K56" i="12" s="1"/>
  <c r="I62" i="12"/>
  <c r="K62" i="12" s="1"/>
  <c r="I77" i="12"/>
  <c r="I105" i="12"/>
  <c r="K105" i="12" s="1"/>
  <c r="I112" i="12"/>
  <c r="K112" i="12" s="1"/>
  <c r="I120" i="12"/>
  <c r="I133" i="12"/>
  <c r="K133" i="12" s="1"/>
  <c r="I141" i="12"/>
  <c r="K141" i="12" s="1"/>
  <c r="I148" i="12"/>
  <c r="K148" i="12" s="1"/>
  <c r="I154" i="12"/>
  <c r="K154" i="12" s="1"/>
  <c r="I162" i="12"/>
  <c r="K162" i="12" s="1"/>
  <c r="I176" i="12"/>
  <c r="K176" i="12" s="1"/>
  <c r="I212" i="12"/>
  <c r="K212" i="12" s="1"/>
  <c r="I226" i="12"/>
  <c r="K226" i="12" s="1"/>
  <c r="H8" i="12"/>
  <c r="J8" i="12" s="1"/>
  <c r="L8" i="12" s="1"/>
  <c r="H21" i="12"/>
  <c r="J21" i="12" s="1"/>
  <c r="L21" i="12" s="1"/>
  <c r="H27" i="12"/>
  <c r="J27" i="12" s="1"/>
  <c r="L27" i="12" s="1"/>
  <c r="H47" i="12"/>
  <c r="J47" i="12" s="1"/>
  <c r="L47" i="12" s="1"/>
  <c r="H53" i="12"/>
  <c r="J53" i="12" s="1"/>
  <c r="L53" i="12" s="1"/>
  <c r="H68" i="12"/>
  <c r="J68" i="12" s="1"/>
  <c r="L68" i="12" s="1"/>
  <c r="H74" i="12"/>
  <c r="J74" i="12" s="1"/>
  <c r="L74" i="12" s="1"/>
  <c r="H88" i="12"/>
  <c r="J88" i="12" s="1"/>
  <c r="L88" i="12" s="1"/>
  <c r="H94" i="12"/>
  <c r="I94" i="12" s="1"/>
  <c r="K94" i="12" s="1"/>
  <c r="H112" i="12"/>
  <c r="J112" i="12" s="1"/>
  <c r="L112" i="12" s="1"/>
  <c r="H118" i="12"/>
  <c r="H124" i="12"/>
  <c r="J124" i="12" s="1"/>
  <c r="L124" i="12" s="1"/>
  <c r="H135" i="12"/>
  <c r="J135" i="12" s="1"/>
  <c r="H149" i="12"/>
  <c r="H160" i="12"/>
  <c r="H165" i="12"/>
  <c r="H28" i="12"/>
  <c r="J28" i="12" s="1"/>
  <c r="L28" i="12" s="1"/>
  <c r="H101" i="12"/>
  <c r="J101" i="12" s="1"/>
  <c r="L101" i="12" s="1"/>
  <c r="H106" i="12"/>
  <c r="I106" i="12" s="1"/>
  <c r="K106" i="12" s="1"/>
  <c r="H129" i="12"/>
  <c r="J129" i="12" s="1"/>
  <c r="L129" i="12" s="1"/>
  <c r="H136" i="12"/>
  <c r="J136" i="12" s="1"/>
  <c r="L136" i="12" s="1"/>
  <c r="H140" i="12"/>
  <c r="J140" i="12" s="1"/>
  <c r="L140" i="12" s="1"/>
  <c r="H144" i="12"/>
  <c r="J144" i="12" s="1"/>
  <c r="L144" i="12" s="1"/>
  <c r="H150" i="12"/>
  <c r="J150" i="12" s="1"/>
  <c r="L150" i="12" s="1"/>
  <c r="H155" i="12"/>
  <c r="J155" i="12" s="1"/>
  <c r="L155" i="12" s="1"/>
  <c r="H183" i="12"/>
  <c r="J183" i="12" s="1"/>
  <c r="H188" i="12"/>
  <c r="J188" i="12" s="1"/>
  <c r="L188" i="12" s="1"/>
  <c r="H192" i="12"/>
  <c r="H204" i="12"/>
  <c r="J204" i="12" s="1"/>
  <c r="L204" i="12" s="1"/>
  <c r="H209" i="12"/>
  <c r="J209" i="12" s="1"/>
  <c r="L209" i="12" s="1"/>
  <c r="H214" i="12"/>
  <c r="J214" i="12" s="1"/>
  <c r="L214" i="12" s="1"/>
  <c r="H217" i="12"/>
  <c r="J217" i="12" s="1"/>
  <c r="L217" i="12" s="1"/>
  <c r="H223" i="12"/>
  <c r="J223" i="12" s="1"/>
  <c r="L223" i="12" s="1"/>
  <c r="I14" i="12"/>
  <c r="K14" i="12" s="1"/>
  <c r="I53" i="12"/>
  <c r="K53" i="12" s="1"/>
  <c r="H9" i="12"/>
  <c r="J9" i="12" s="1"/>
  <c r="L9" i="12" s="1"/>
  <c r="H22" i="12"/>
  <c r="H36" i="12"/>
  <c r="J36" i="12" s="1"/>
  <c r="L36" i="12" s="1"/>
  <c r="H48" i="12"/>
  <c r="I48" i="12" s="1"/>
  <c r="H114" i="12"/>
  <c r="J114" i="12" s="1"/>
  <c r="L114" i="12" s="1"/>
  <c r="H125" i="12"/>
  <c r="H137" i="12"/>
  <c r="J137" i="12" s="1"/>
  <c r="L137" i="12" s="1"/>
  <c r="H146" i="12"/>
  <c r="J146" i="12" s="1"/>
  <c r="L146" i="12" s="1"/>
  <c r="H178" i="12"/>
  <c r="H198" i="12"/>
  <c r="J198" i="12" s="1"/>
  <c r="L198" i="12" s="1"/>
  <c r="H52" i="12"/>
  <c r="J52" i="12" s="1"/>
  <c r="L52" i="12" s="1"/>
  <c r="H92" i="12"/>
  <c r="J92" i="12" s="1"/>
  <c r="L92" i="12" s="1"/>
  <c r="H138" i="12"/>
  <c r="J138" i="12" s="1"/>
  <c r="L138" i="12" s="1"/>
  <c r="H179" i="12"/>
  <c r="J179" i="12" s="1"/>
  <c r="L179" i="12" s="1"/>
  <c r="I40" i="12"/>
  <c r="K40" i="12" s="1"/>
  <c r="I78" i="12"/>
  <c r="K78" i="12" s="1"/>
  <c r="I110" i="12"/>
  <c r="K110" i="12" s="1"/>
  <c r="I125" i="12"/>
  <c r="I138" i="12"/>
  <c r="K138" i="12" s="1"/>
  <c r="I153" i="12"/>
  <c r="K153" i="12" s="1"/>
  <c r="I196" i="12"/>
  <c r="K196" i="12" s="1"/>
  <c r="I210" i="12"/>
  <c r="K210" i="12" s="1"/>
  <c r="I224" i="12"/>
  <c r="K224" i="12" s="1"/>
  <c r="H37" i="12"/>
  <c r="J37" i="12" s="1"/>
  <c r="L37" i="12" s="1"/>
  <c r="H67" i="12"/>
  <c r="J67" i="12" s="1"/>
  <c r="L67" i="12" s="1"/>
  <c r="H93" i="12"/>
  <c r="I93" i="12" s="1"/>
  <c r="K93" i="12" s="1"/>
  <c r="H105" i="12"/>
  <c r="J105" i="12" s="1"/>
  <c r="L105" i="12" s="1"/>
  <c r="H116" i="12"/>
  <c r="J116" i="12" s="1"/>
  <c r="L116" i="12" s="1"/>
  <c r="H128" i="12"/>
  <c r="J128" i="12" s="1"/>
  <c r="L128" i="12" s="1"/>
  <c r="H139" i="12"/>
  <c r="J139" i="12" s="1"/>
  <c r="L139" i="12" s="1"/>
  <c r="H147" i="12"/>
  <c r="J147" i="12" s="1"/>
  <c r="L147" i="12" s="1"/>
  <c r="H169" i="12"/>
  <c r="J169" i="12" s="1"/>
  <c r="L169" i="12" s="1"/>
  <c r="H180" i="12"/>
  <c r="J180" i="12" s="1"/>
  <c r="L180" i="12" s="1"/>
  <c r="H191" i="12"/>
  <c r="J191" i="12" s="1"/>
  <c r="L191" i="12" s="1"/>
  <c r="H199" i="12"/>
  <c r="J199" i="12" s="1"/>
  <c r="L199" i="12" s="1"/>
  <c r="H207" i="12"/>
  <c r="J207" i="12" s="1"/>
  <c r="H220" i="12"/>
  <c r="J220" i="12" s="1"/>
  <c r="L220" i="12" s="1"/>
  <c r="H225" i="12"/>
  <c r="J225" i="12" s="1"/>
  <c r="L225" i="12" s="1"/>
  <c r="H230" i="12"/>
  <c r="J230" i="12" s="1"/>
  <c r="L230" i="12" s="1"/>
  <c r="I82" i="12"/>
  <c r="K82" i="12" s="1"/>
  <c r="H56" i="12"/>
  <c r="J56" i="12" s="1"/>
  <c r="L56" i="12" s="1"/>
  <c r="H107" i="12"/>
  <c r="J107" i="12" s="1"/>
  <c r="L107" i="12" s="1"/>
  <c r="H162" i="12"/>
  <c r="J162" i="12" s="1"/>
  <c r="L162" i="12" s="1"/>
  <c r="I46" i="12"/>
  <c r="K46" i="12" s="1"/>
  <c r="I85" i="12"/>
  <c r="K85" i="12" s="1"/>
  <c r="H18" i="12"/>
  <c r="J18" i="12" s="1"/>
  <c r="L18" i="12" s="1"/>
  <c r="H98" i="12"/>
  <c r="J98" i="12" s="1"/>
  <c r="L98" i="12" s="1"/>
  <c r="H132" i="12"/>
  <c r="J132" i="12" s="1"/>
  <c r="L132" i="12" s="1"/>
  <c r="H226" i="12"/>
  <c r="H12" i="12"/>
  <c r="J12" i="12" s="1"/>
  <c r="L12" i="12" s="1"/>
  <c r="H64" i="12"/>
  <c r="J64" i="12" s="1"/>
  <c r="L64" i="12" s="1"/>
  <c r="H103" i="12"/>
  <c r="J103" i="12" s="1"/>
  <c r="I42" i="12"/>
  <c r="K42" i="12" s="1"/>
  <c r="I61" i="12"/>
  <c r="K61" i="12" s="1"/>
  <c r="I100" i="12"/>
  <c r="K100" i="12" s="1"/>
  <c r="I114" i="12"/>
  <c r="K114" i="12" s="1"/>
  <c r="I128" i="12"/>
  <c r="K128" i="12" s="1"/>
  <c r="I142" i="12"/>
  <c r="K142" i="12" s="1"/>
  <c r="I157" i="12"/>
  <c r="K157" i="12" s="1"/>
  <c r="I200" i="12"/>
  <c r="K200" i="12" s="1"/>
  <c r="I228" i="12"/>
  <c r="K228" i="12" s="1"/>
  <c r="H41" i="12"/>
  <c r="J41" i="12" s="1"/>
  <c r="L41" i="12" s="1"/>
  <c r="H55" i="12"/>
  <c r="J55" i="12" s="1"/>
  <c r="L55" i="12" s="1"/>
  <c r="H82" i="12"/>
  <c r="H119" i="12"/>
  <c r="J119" i="12" s="1"/>
  <c r="L119" i="12" s="1"/>
  <c r="H130" i="12"/>
  <c r="H151" i="12"/>
  <c r="J151" i="12" s="1"/>
  <c r="L151" i="12" s="1"/>
  <c r="H171" i="12"/>
  <c r="J171" i="12" s="1"/>
  <c r="L171" i="12" s="1"/>
  <c r="H184" i="12"/>
  <c r="J184" i="12" s="1"/>
  <c r="L184" i="12" s="1"/>
  <c r="H193" i="12"/>
  <c r="J193" i="12" s="1"/>
  <c r="L193" i="12" s="1"/>
  <c r="H201" i="12"/>
  <c r="J201" i="12" s="1"/>
  <c r="L201" i="12" s="1"/>
  <c r="H210" i="12"/>
  <c r="J210" i="12" s="1"/>
  <c r="L210" i="12" s="1"/>
  <c r="I25" i="12"/>
  <c r="K25" i="12" s="1"/>
  <c r="I64" i="12"/>
  <c r="K64" i="12" s="1"/>
  <c r="H69" i="12"/>
  <c r="J69" i="12" s="1"/>
  <c r="L69" i="12" s="1"/>
  <c r="H152" i="12"/>
  <c r="J152" i="12" s="1"/>
  <c r="L152" i="12" s="1"/>
  <c r="H172" i="12"/>
  <c r="H211" i="12"/>
  <c r="J211" i="12" s="1"/>
  <c r="H221" i="12"/>
  <c r="J221" i="12" s="1"/>
  <c r="L221" i="12" s="1"/>
  <c r="H231" i="12"/>
  <c r="J231" i="12" s="1"/>
  <c r="I29" i="12"/>
  <c r="K29" i="12" s="1"/>
  <c r="H142" i="12"/>
  <c r="H174" i="12"/>
  <c r="J174" i="12" s="1"/>
  <c r="L174" i="12" s="1"/>
  <c r="H202" i="12"/>
  <c r="I57" i="12"/>
  <c r="K57" i="12" s="1"/>
  <c r="H23" i="12"/>
  <c r="J23" i="12" s="1"/>
  <c r="L23" i="12" s="1"/>
  <c r="H127" i="12"/>
  <c r="J127" i="12" s="1"/>
  <c r="L127" i="12" s="1"/>
  <c r="H31" i="12"/>
  <c r="J31" i="12" s="1"/>
  <c r="H120" i="12"/>
  <c r="H185" i="12"/>
  <c r="I74" i="12"/>
  <c r="K74" i="12" s="1"/>
  <c r="H229" i="12"/>
  <c r="I229" i="12" s="1"/>
  <c r="K229" i="12" s="1"/>
  <c r="I50" i="12"/>
  <c r="I68" i="12"/>
  <c r="K68" i="12" s="1"/>
  <c r="I104" i="12"/>
  <c r="K104" i="12" s="1"/>
  <c r="I117" i="12"/>
  <c r="I146" i="12"/>
  <c r="K146" i="12" s="1"/>
  <c r="I160" i="12"/>
  <c r="I174" i="12"/>
  <c r="K174" i="12" s="1"/>
  <c r="I189" i="12"/>
  <c r="I217" i="12"/>
  <c r="K217" i="12" s="1"/>
  <c r="H72" i="12"/>
  <c r="J72" i="12" s="1"/>
  <c r="L72" i="12" s="1"/>
  <c r="H133" i="12"/>
  <c r="J133" i="12" s="1"/>
  <c r="L133" i="12" s="1"/>
  <c r="H143" i="12"/>
  <c r="J143" i="12" s="1"/>
  <c r="L143" i="12" s="1"/>
  <c r="H163" i="12"/>
  <c r="J163" i="12" s="1"/>
  <c r="L163" i="12" s="1"/>
  <c r="H175" i="12"/>
  <c r="J175" i="12" s="1"/>
  <c r="L175" i="12" s="1"/>
  <c r="H195" i="12"/>
  <c r="J195" i="12" s="1"/>
  <c r="L195" i="12" s="1"/>
  <c r="H227" i="12"/>
  <c r="J227" i="12" s="1"/>
  <c r="L227" i="12" s="1"/>
  <c r="I32" i="12"/>
  <c r="K32" i="12" s="1"/>
  <c r="I72" i="12"/>
  <c r="K72" i="12" s="1"/>
  <c r="I89" i="12"/>
  <c r="K89" i="12" s="1"/>
  <c r="I121" i="12"/>
  <c r="K121" i="12" s="1"/>
  <c r="I136" i="12"/>
  <c r="K136" i="12" s="1"/>
  <c r="I149" i="12"/>
  <c r="I178" i="12"/>
  <c r="K178" i="12" s="1"/>
  <c r="I192" i="12"/>
  <c r="H62" i="12"/>
  <c r="H76" i="12"/>
  <c r="J76" i="12" s="1"/>
  <c r="L76" i="12" s="1"/>
  <c r="H90" i="12"/>
  <c r="J90" i="12" s="1"/>
  <c r="L90" i="12" s="1"/>
  <c r="H145" i="12"/>
  <c r="J145" i="12" s="1"/>
  <c r="L145" i="12" s="1"/>
  <c r="H156" i="12"/>
  <c r="J156" i="12" s="1"/>
  <c r="L156" i="12" s="1"/>
  <c r="H166" i="12"/>
  <c r="H197" i="12"/>
  <c r="H205" i="12"/>
  <c r="J205" i="12" s="1"/>
  <c r="L205" i="12" s="1"/>
  <c r="H222" i="12"/>
  <c r="J222" i="12" s="1"/>
  <c r="L222" i="12" s="1"/>
  <c r="H206" i="12"/>
  <c r="J206" i="12" s="1"/>
  <c r="L206" i="12" s="1"/>
  <c r="H219" i="12"/>
  <c r="J219" i="12" s="1"/>
  <c r="L219" i="12" s="1"/>
  <c r="H224" i="12"/>
  <c r="J224" i="12" s="1"/>
  <c r="L224" i="12" s="1"/>
  <c r="L46" i="12"/>
  <c r="L211" i="12"/>
  <c r="L79" i="12"/>
  <c r="L10" i="12"/>
  <c r="L231" i="12"/>
  <c r="L99" i="12"/>
  <c r="K70" i="12"/>
  <c r="L39" i="12"/>
  <c r="L183" i="12"/>
  <c r="L87" i="12"/>
  <c r="L159" i="12"/>
  <c r="L207" i="12"/>
  <c r="L135" i="12"/>
  <c r="L63" i="12"/>
  <c r="L111" i="12"/>
  <c r="L123" i="12"/>
  <c r="L103" i="12"/>
  <c r="K51" i="12"/>
  <c r="L51" i="12"/>
  <c r="L31" i="12"/>
  <c r="L22" i="12" l="1"/>
  <c r="J22" i="12"/>
  <c r="K160" i="12"/>
  <c r="J160" i="12"/>
  <c r="L160" i="12" s="1"/>
  <c r="I218" i="12"/>
  <c r="K218" i="12" s="1"/>
  <c r="J203" i="12"/>
  <c r="L203" i="12" s="1"/>
  <c r="I116" i="12"/>
  <c r="K116" i="12" s="1"/>
  <c r="K173" i="12"/>
  <c r="J173" i="12"/>
  <c r="L173" i="12" s="1"/>
  <c r="J70" i="12"/>
  <c r="L70" i="12" s="1"/>
  <c r="I230" i="12"/>
  <c r="K230" i="12" s="1"/>
  <c r="I188" i="12"/>
  <c r="K188" i="12" s="1"/>
  <c r="I145" i="12"/>
  <c r="K145" i="12" s="1"/>
  <c r="I102" i="12"/>
  <c r="K102" i="12" s="1"/>
  <c r="I60" i="12"/>
  <c r="K60" i="12" s="1"/>
  <c r="I17" i="12"/>
  <c r="K17" i="12" s="1"/>
  <c r="K50" i="12"/>
  <c r="J50" i="12"/>
  <c r="L50" i="12" s="1"/>
  <c r="I227" i="12"/>
  <c r="K227" i="12" s="1"/>
  <c r="I195" i="12"/>
  <c r="K195" i="12" s="1"/>
  <c r="I163" i="12"/>
  <c r="K163" i="12" s="1"/>
  <c r="I131" i="12"/>
  <c r="K131" i="12" s="1"/>
  <c r="I99" i="12"/>
  <c r="K99" i="12" s="1"/>
  <c r="I67" i="12"/>
  <c r="K67" i="12" s="1"/>
  <c r="I35" i="12"/>
  <c r="K35" i="12" s="1"/>
  <c r="L202" i="12"/>
  <c r="J202" i="12"/>
  <c r="J165" i="12"/>
  <c r="L165" i="12" s="1"/>
  <c r="I108" i="12"/>
  <c r="K108" i="12" s="1"/>
  <c r="I221" i="12"/>
  <c r="K221" i="12" s="1"/>
  <c r="J142" i="12"/>
  <c r="L142" i="12" s="1"/>
  <c r="I98" i="12"/>
  <c r="K98" i="12" s="1"/>
  <c r="I41" i="12"/>
  <c r="K41" i="12" s="1"/>
  <c r="J154" i="12"/>
  <c r="L154" i="12" s="1"/>
  <c r="I222" i="12"/>
  <c r="K222" i="12" s="1"/>
  <c r="I165" i="12"/>
  <c r="K165" i="12" s="1"/>
  <c r="I52" i="12"/>
  <c r="K52" i="12" s="1"/>
  <c r="J168" i="12"/>
  <c r="L168" i="12" s="1"/>
  <c r="I225" i="12"/>
  <c r="K225" i="12" s="1"/>
  <c r="I140" i="12"/>
  <c r="K140" i="12" s="1"/>
  <c r="I97" i="12"/>
  <c r="K97" i="12" s="1"/>
  <c r="I54" i="12"/>
  <c r="K54" i="12" s="1"/>
  <c r="I12" i="12"/>
  <c r="K12" i="12" s="1"/>
  <c r="I223" i="12"/>
  <c r="K223" i="12" s="1"/>
  <c r="I191" i="12"/>
  <c r="K191" i="12" s="1"/>
  <c r="I159" i="12"/>
  <c r="K159" i="12" s="1"/>
  <c r="I127" i="12"/>
  <c r="K127" i="12" s="1"/>
  <c r="I95" i="12"/>
  <c r="K95" i="12" s="1"/>
  <c r="I63" i="12"/>
  <c r="K63" i="12" s="1"/>
  <c r="I31" i="12"/>
  <c r="K31" i="12" s="1"/>
  <c r="K48" i="12"/>
  <c r="J48" i="12"/>
  <c r="L48" i="12" s="1"/>
  <c r="J213" i="12"/>
  <c r="L213" i="12" s="1"/>
  <c r="I169" i="12"/>
  <c r="K169" i="12" s="1"/>
  <c r="J208" i="12"/>
  <c r="L208" i="12" s="1"/>
  <c r="J62" i="12"/>
  <c r="L62" i="12" s="1"/>
  <c r="J185" i="12"/>
  <c r="L185" i="12" s="1"/>
  <c r="L130" i="12"/>
  <c r="J130" i="12"/>
  <c r="J178" i="12"/>
  <c r="L178" i="12" s="1"/>
  <c r="K197" i="12"/>
  <c r="J197" i="12"/>
  <c r="L197" i="12" s="1"/>
  <c r="I206" i="12"/>
  <c r="K206" i="12" s="1"/>
  <c r="I132" i="12"/>
  <c r="K132" i="12" s="1"/>
  <c r="K120" i="12"/>
  <c r="J120" i="12"/>
  <c r="L120" i="12" s="1"/>
  <c r="I170" i="12"/>
  <c r="K170" i="12" s="1"/>
  <c r="I181" i="12"/>
  <c r="K181" i="12" s="1"/>
  <c r="I205" i="12"/>
  <c r="K205" i="12" s="1"/>
  <c r="I90" i="12"/>
  <c r="K90" i="12" s="1"/>
  <c r="K194" i="12"/>
  <c r="J194" i="12"/>
  <c r="L194" i="12" s="1"/>
  <c r="I158" i="12"/>
  <c r="K158" i="12" s="1"/>
  <c r="I101" i="12"/>
  <c r="K101" i="12" s="1"/>
  <c r="I45" i="12"/>
  <c r="K45" i="12" s="1"/>
  <c r="K122" i="12"/>
  <c r="J122" i="12"/>
  <c r="L122" i="12" s="1"/>
  <c r="I220" i="12"/>
  <c r="K220" i="12" s="1"/>
  <c r="I177" i="12"/>
  <c r="K177" i="12" s="1"/>
  <c r="I92" i="12"/>
  <c r="K92" i="12" s="1"/>
  <c r="I49" i="12"/>
  <c r="K49" i="12" s="1"/>
  <c r="I10" i="12"/>
  <c r="K10" i="12" s="1"/>
  <c r="K77" i="12"/>
  <c r="J77" i="12"/>
  <c r="L77" i="12" s="1"/>
  <c r="I219" i="12"/>
  <c r="K219" i="12" s="1"/>
  <c r="I187" i="12"/>
  <c r="K187" i="12" s="1"/>
  <c r="I155" i="12"/>
  <c r="K155" i="12" s="1"/>
  <c r="I123" i="12"/>
  <c r="K123" i="12" s="1"/>
  <c r="I91" i="12"/>
  <c r="K91" i="12" s="1"/>
  <c r="I59" i="12"/>
  <c r="K59" i="12" s="1"/>
  <c r="I27" i="12"/>
  <c r="K27" i="12" s="1"/>
  <c r="J172" i="12"/>
  <c r="L172" i="12" s="1"/>
  <c r="L229" i="12"/>
  <c r="J229" i="12"/>
  <c r="I213" i="12"/>
  <c r="K213" i="12" s="1"/>
  <c r="L58" i="12"/>
  <c r="J58" i="12"/>
  <c r="I150" i="12"/>
  <c r="K150" i="12" s="1"/>
  <c r="J96" i="12"/>
  <c r="L96" i="12" s="1"/>
  <c r="I167" i="12"/>
  <c r="K167" i="12" s="1"/>
  <c r="I71" i="12"/>
  <c r="K71" i="12" s="1"/>
  <c r="I185" i="12"/>
  <c r="K185" i="12" s="1"/>
  <c r="K149" i="12"/>
  <c r="J149" i="12"/>
  <c r="L149" i="12" s="1"/>
  <c r="J166" i="12"/>
  <c r="L166" i="12" s="1"/>
  <c r="J82" i="12"/>
  <c r="L82" i="12" s="1"/>
  <c r="I168" i="12"/>
  <c r="K168" i="12" s="1"/>
  <c r="I21" i="12"/>
  <c r="K21" i="12" s="1"/>
  <c r="K192" i="12"/>
  <c r="J192" i="12"/>
  <c r="L192" i="12" s="1"/>
  <c r="I197" i="12"/>
  <c r="I84" i="12"/>
  <c r="K84" i="12" s="1"/>
  <c r="I7" i="12"/>
  <c r="K7" i="12" s="1"/>
  <c r="K189" i="12"/>
  <c r="J189" i="12"/>
  <c r="L189" i="12" s="1"/>
  <c r="I208" i="12"/>
  <c r="K208" i="12" s="1"/>
  <c r="I152" i="12"/>
  <c r="K152" i="12" s="1"/>
  <c r="I37" i="12"/>
  <c r="K37" i="12" s="1"/>
  <c r="K117" i="12"/>
  <c r="J117" i="12"/>
  <c r="L117" i="12" s="1"/>
  <c r="J34" i="12"/>
  <c r="L34" i="12" s="1"/>
  <c r="I214" i="12"/>
  <c r="K214" i="12" s="1"/>
  <c r="I172" i="12"/>
  <c r="K172" i="12" s="1"/>
  <c r="I129" i="12"/>
  <c r="K129" i="12" s="1"/>
  <c r="I86" i="12"/>
  <c r="K86" i="12" s="1"/>
  <c r="I44" i="12"/>
  <c r="K44" i="12" s="1"/>
  <c r="I9" i="12"/>
  <c r="K9" i="12" s="1"/>
  <c r="I215" i="12"/>
  <c r="K215" i="12" s="1"/>
  <c r="I183" i="12"/>
  <c r="K183" i="12" s="1"/>
  <c r="I151" i="12"/>
  <c r="K151" i="12" s="1"/>
  <c r="I119" i="12"/>
  <c r="K119" i="12" s="1"/>
  <c r="I87" i="12"/>
  <c r="K87" i="12" s="1"/>
  <c r="I55" i="12"/>
  <c r="K55" i="12" s="1"/>
  <c r="I23" i="12"/>
  <c r="K23" i="12" s="1"/>
  <c r="L118" i="12"/>
  <c r="J118" i="12"/>
  <c r="I201" i="12"/>
  <c r="K201" i="12" s="1"/>
  <c r="I88" i="12"/>
  <c r="K88" i="12" s="1"/>
  <c r="I8" i="12"/>
  <c r="K8" i="12" s="1"/>
  <c r="I211" i="12"/>
  <c r="K211" i="12" s="1"/>
  <c r="I179" i="12"/>
  <c r="K179" i="12" s="1"/>
  <c r="I147" i="12"/>
  <c r="K147" i="12" s="1"/>
  <c r="L93" i="12"/>
  <c r="J93" i="12"/>
  <c r="K125" i="12"/>
  <c r="J125" i="12"/>
  <c r="L125" i="12" s="1"/>
  <c r="I36" i="12"/>
  <c r="K36" i="12" s="1"/>
  <c r="L106" i="12"/>
  <c r="J106" i="12"/>
  <c r="I164" i="12"/>
  <c r="K164" i="12" s="1"/>
  <c r="I202" i="12"/>
  <c r="K202" i="12" s="1"/>
  <c r="J226" i="12"/>
  <c r="L226" i="12" s="1"/>
  <c r="I184" i="12"/>
  <c r="K184" i="12" s="1"/>
  <c r="I126" i="12"/>
  <c r="K126" i="12" s="1"/>
  <c r="I69" i="12"/>
  <c r="K69" i="12" s="1"/>
  <c r="L216" i="12"/>
  <c r="J216" i="12"/>
  <c r="I137" i="12"/>
  <c r="K137" i="12" s="1"/>
  <c r="I80" i="12"/>
  <c r="K80" i="12" s="1"/>
  <c r="I204" i="12"/>
  <c r="K204" i="12" s="1"/>
  <c r="I161" i="12"/>
  <c r="K161" i="12" s="1"/>
  <c r="I118" i="12"/>
  <c r="K118" i="12" s="1"/>
  <c r="I76" i="12"/>
  <c r="K76" i="12" s="1"/>
  <c r="I33" i="12"/>
  <c r="K33" i="12" s="1"/>
  <c r="I207" i="12"/>
  <c r="K207" i="12" s="1"/>
  <c r="I175" i="12"/>
  <c r="K175" i="12" s="1"/>
  <c r="I143" i="12"/>
  <c r="K143" i="12" s="1"/>
  <c r="I111" i="12"/>
  <c r="K111" i="12" s="1"/>
  <c r="I79" i="12"/>
  <c r="K79" i="12" s="1"/>
  <c r="I47" i="12"/>
  <c r="K47" i="12" s="1"/>
  <c r="I15" i="12"/>
  <c r="K15" i="12" s="1"/>
  <c r="L94" i="12"/>
  <c r="J94" i="12"/>
  <c r="L190" i="12"/>
  <c r="J190" i="12"/>
  <c r="L134" i="12"/>
  <c r="J134" i="12"/>
  <c r="I156" i="12"/>
  <c r="K156" i="12" s="1"/>
  <c r="I28" i="12"/>
  <c r="K28" i="12" s="1"/>
  <c r="I171" i="12"/>
  <c r="K171" i="12" s="1"/>
  <c r="I107" i="12"/>
  <c r="K107" i="12" s="1"/>
  <c r="I75" i="12"/>
  <c r="K75" i="12" s="1"/>
  <c r="I43" i="12"/>
  <c r="K43" i="12" s="1"/>
  <c r="I11" i="12"/>
  <c r="K11" i="12" s="1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7" i="9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H16" i="1"/>
  <c r="AI16" i="1"/>
  <c r="AJ16" i="1"/>
  <c r="AN16" i="1"/>
  <c r="AO16" i="1"/>
  <c r="AP16" i="1"/>
  <c r="AT16" i="1"/>
  <c r="AU16" i="1"/>
  <c r="AV16" i="1"/>
  <c r="AZ16" i="1"/>
  <c r="BA16" i="1"/>
  <c r="BB16" i="1"/>
  <c r="C17" i="1"/>
  <c r="D17" i="1"/>
  <c r="E17" i="1"/>
  <c r="F17" i="1"/>
  <c r="G17" i="1"/>
  <c r="H17" i="1"/>
  <c r="I17" i="1"/>
  <c r="J17" i="1"/>
  <c r="N17" i="1"/>
  <c r="O17" i="1"/>
  <c r="P17" i="1"/>
  <c r="T17" i="1"/>
  <c r="U17" i="1"/>
  <c r="V17" i="1"/>
  <c r="Z17" i="1"/>
  <c r="AA17" i="1"/>
  <c r="B14" i="1"/>
  <c r="B15" i="1"/>
  <c r="B16" i="1"/>
  <c r="B17" i="1"/>
  <c r="B13" i="1"/>
</calcChain>
</file>

<file path=xl/sharedStrings.xml><?xml version="1.0" encoding="utf-8"?>
<sst xmlns="http://schemas.openxmlformats.org/spreadsheetml/2006/main" count="2025" uniqueCount="657">
  <si>
    <t>pupils</t>
  </si>
  <si>
    <t>Autumn</t>
  </si>
  <si>
    <t>Spring</t>
  </si>
  <si>
    <t>Summer</t>
  </si>
  <si>
    <t>Age 16</t>
  </si>
  <si>
    <t>Age 17</t>
  </si>
  <si>
    <t>Participating in further education and training</t>
  </si>
  <si>
    <t>Participating in any education and training</t>
  </si>
  <si>
    <t>LA Alternative Provision</t>
  </si>
  <si>
    <t>Custody</t>
  </si>
  <si>
    <t>NEET</t>
  </si>
  <si>
    <t>Unknown Activity</t>
  </si>
  <si>
    <t>Employment (not participating in education)</t>
  </si>
  <si>
    <t>Other activity</t>
  </si>
  <si>
    <t>Cohort</t>
  </si>
  <si>
    <t>Enrolled at state-funded mainstream or special schools</t>
  </si>
  <si>
    <t>Enrolled at state-funded AP schools</t>
  </si>
  <si>
    <t>CCfL Key Stage 4 PRU</t>
  </si>
  <si>
    <t>Camden</t>
  </si>
  <si>
    <t>Newhaven Pupil Referral Unit</t>
  </si>
  <si>
    <t>Greenwich</t>
  </si>
  <si>
    <t>New Regent's College</t>
  </si>
  <si>
    <t>Hackney</t>
  </si>
  <si>
    <t>The Bridge AP Academy</t>
  </si>
  <si>
    <t>Hammersmith and Fulham</t>
  </si>
  <si>
    <t>New River College Secondary</t>
  </si>
  <si>
    <t>Islington</t>
  </si>
  <si>
    <t>Latimer AP Academy</t>
  </si>
  <si>
    <t>Kensington and Chelsea</t>
  </si>
  <si>
    <t>Park Campus Academy</t>
  </si>
  <si>
    <t>Lambeth</t>
  </si>
  <si>
    <t>Abbey Manor College</t>
  </si>
  <si>
    <t>Lewisham</t>
  </si>
  <si>
    <t>Southwark</t>
  </si>
  <si>
    <t>Southwark Inclusive Learning Service (Sils)</t>
  </si>
  <si>
    <t>London East Alternative Provision</t>
  </si>
  <si>
    <t>Tower Hamlets</t>
  </si>
  <si>
    <t>South Quay College</t>
  </si>
  <si>
    <t>Francis Barber Pupil Referral Unit</t>
  </si>
  <si>
    <t>Wandsworth</t>
  </si>
  <si>
    <t>Beachcroft AP Academy</t>
  </si>
  <si>
    <t>Westminster</t>
  </si>
  <si>
    <t>Mayesbrook Park School</t>
  </si>
  <si>
    <t>Barking and Dagenham</t>
  </si>
  <si>
    <t>Pavilion Study Centre</t>
  </si>
  <si>
    <t>Barnet</t>
  </si>
  <si>
    <t>Horizons Academy Bexley</t>
  </si>
  <si>
    <t>Bexley</t>
  </si>
  <si>
    <t>Brent River College</t>
  </si>
  <si>
    <t>Brent</t>
  </si>
  <si>
    <t>Ashley College</t>
  </si>
  <si>
    <t>Bromley Trust Alternative Provision Academy</t>
  </si>
  <si>
    <t>Bromley</t>
  </si>
  <si>
    <t>Saffron Valley Collegiate</t>
  </si>
  <si>
    <t>Croydon</t>
  </si>
  <si>
    <t>Ealing Alternative Provision</t>
  </si>
  <si>
    <t>Ealing</t>
  </si>
  <si>
    <t>Orchardside School</t>
  </si>
  <si>
    <t>Enfield</t>
  </si>
  <si>
    <t>Haringey Tuition Centre</t>
  </si>
  <si>
    <t>Haringey</t>
  </si>
  <si>
    <t>Octagon AP Academy</t>
  </si>
  <si>
    <t>The Helix Education Centre</t>
  </si>
  <si>
    <t>Harrow</t>
  </si>
  <si>
    <t>Olive Ap Academy - Havering</t>
  </si>
  <si>
    <t>Havering</t>
  </si>
  <si>
    <t>The Skills Hub</t>
  </si>
  <si>
    <t>Hillingdon</t>
  </si>
  <si>
    <t>The Woodbridge Park Education Service</t>
  </si>
  <si>
    <t>Hounslow</t>
  </si>
  <si>
    <t>Malden Oaks School and Tuition Service</t>
  </si>
  <si>
    <t>Kingston upon Thames</t>
  </si>
  <si>
    <t>The Smart Centre</t>
  </si>
  <si>
    <t>Merton</t>
  </si>
  <si>
    <t>Tunmarsh School</t>
  </si>
  <si>
    <t>Newham</t>
  </si>
  <si>
    <t>New Directions</t>
  </si>
  <si>
    <t>Education Links</t>
  </si>
  <si>
    <t>The Constance Bridgeman Centre</t>
  </si>
  <si>
    <t>Redbridge</t>
  </si>
  <si>
    <t>Redbridge Alternative Provision</t>
  </si>
  <si>
    <t>Beacon Business Innovation Hub</t>
  </si>
  <si>
    <t>The Limes College</t>
  </si>
  <si>
    <t>Sutton</t>
  </si>
  <si>
    <t>Sutton Tuition and Reintegration Service</t>
  </si>
  <si>
    <t>Burnside Secondary PRU</t>
  </si>
  <si>
    <t>Waltham Forest</t>
  </si>
  <si>
    <t>Hawkswood</t>
  </si>
  <si>
    <t>City of Birmingham School</t>
  </si>
  <si>
    <t>Birmingham</t>
  </si>
  <si>
    <t>East Birmingham Network Academy</t>
  </si>
  <si>
    <t>Reach School</t>
  </si>
  <si>
    <t>Titan St Georges Academy</t>
  </si>
  <si>
    <t>CUL Academy Trust</t>
  </si>
  <si>
    <t>Ebn Academy  2</t>
  </si>
  <si>
    <t>The Edge Academy</t>
  </si>
  <si>
    <t>Coventry Extended Learning Centre</t>
  </si>
  <si>
    <t>Coventry</t>
  </si>
  <si>
    <t>Sandwell</t>
  </si>
  <si>
    <t>Sandwell Community School</t>
  </si>
  <si>
    <t>Summerfield Education Centre</t>
  </si>
  <si>
    <t>Solihull</t>
  </si>
  <si>
    <t>Walsall</t>
  </si>
  <si>
    <t>New Leaf Centre</t>
  </si>
  <si>
    <t>Wolverhampton</t>
  </si>
  <si>
    <t>Midpoint Centre (Key Stage 4 PRU)</t>
  </si>
  <si>
    <t>Meadow Park School</t>
  </si>
  <si>
    <t>Knowsley</t>
  </si>
  <si>
    <t>Liverpool</t>
  </si>
  <si>
    <t>Everton Free School</t>
  </si>
  <si>
    <t>Harmonize Academy AP Free School</t>
  </si>
  <si>
    <t>Launchpad Centre</t>
  </si>
  <si>
    <t>St. Helens</t>
  </si>
  <si>
    <t>IMPACT</t>
  </si>
  <si>
    <t>Sefton</t>
  </si>
  <si>
    <t>Emslie Morgan Academy</t>
  </si>
  <si>
    <t>Wirral</t>
  </si>
  <si>
    <t>Park School Teaching Service</t>
  </si>
  <si>
    <t>Bolton</t>
  </si>
  <si>
    <t>Youth Challenge Pru</t>
  </si>
  <si>
    <t>Bury Secondary PRU Spring Lane School</t>
  </si>
  <si>
    <t>Bury</t>
  </si>
  <si>
    <t>Manchester</t>
  </si>
  <si>
    <t>Manchester Secondary PRU</t>
  </si>
  <si>
    <t>Kingsland School</t>
  </si>
  <si>
    <t>Oldham</t>
  </si>
  <si>
    <t>Rochdale Pupil Referral Service</t>
  </si>
  <si>
    <t>Rochdale</t>
  </si>
  <si>
    <t>Salford</t>
  </si>
  <si>
    <t>The Clifton Centre</t>
  </si>
  <si>
    <t>The Canterbury Centre</t>
  </si>
  <si>
    <t>Stockport</t>
  </si>
  <si>
    <t>Highfields Inclusion Partnership</t>
  </si>
  <si>
    <t>Tameside Pupil Referral Service</t>
  </si>
  <si>
    <t>Tameside</t>
  </si>
  <si>
    <t>Trafford High School</t>
  </si>
  <si>
    <t>Trafford</t>
  </si>
  <si>
    <t>Wigan</t>
  </si>
  <si>
    <t>Three Towers Alternative Provision Academy</t>
  </si>
  <si>
    <t>Springwell Alternative Academy</t>
  </si>
  <si>
    <t>Barnsley</t>
  </si>
  <si>
    <t>Doncaster</t>
  </si>
  <si>
    <t>St Wilfrid's Academy, Doncaster</t>
  </si>
  <si>
    <t>The Rowan Centre</t>
  </si>
  <si>
    <t>Rotherham</t>
  </si>
  <si>
    <t>Rotherham Aspire</t>
  </si>
  <si>
    <t>Sheffield Inclusion Centre</t>
  </si>
  <si>
    <t>Sheffield</t>
  </si>
  <si>
    <t>Bradford</t>
  </si>
  <si>
    <t>Ellar Carr</t>
  </si>
  <si>
    <t>Bradford District PRU</t>
  </si>
  <si>
    <t>The Whitley Ap Academy</t>
  </si>
  <si>
    <t>Calderdale</t>
  </si>
  <si>
    <t>Leeds</t>
  </si>
  <si>
    <t>The Elland Academy</t>
  </si>
  <si>
    <t>The Springfield Centre</t>
  </si>
  <si>
    <t>Wakefield</t>
  </si>
  <si>
    <t>Gateshead</t>
  </si>
  <si>
    <t>Newcastle upon Tyne</t>
  </si>
  <si>
    <t>Moorbridge</t>
  </si>
  <si>
    <t>North Tyneside</t>
  </si>
  <si>
    <t>Alternative Education Service - The Beacon Centre</t>
  </si>
  <si>
    <t>South Tyneside</t>
  </si>
  <si>
    <t>Sunderland</t>
  </si>
  <si>
    <t>The Link School Pallion</t>
  </si>
  <si>
    <t>Bristol Hospital Education Service</t>
  </si>
  <si>
    <t>Bristol City of</t>
  </si>
  <si>
    <t>St Matthias Academy</t>
  </si>
  <si>
    <t>Voyage Learning Campus</t>
  </si>
  <si>
    <t>North Somerset</t>
  </si>
  <si>
    <t>Pathways Learning Centre</t>
  </si>
  <si>
    <t>South Gloucestershire</t>
  </si>
  <si>
    <t>Hartlepool Pupil Referral Unit</t>
  </si>
  <si>
    <t>Hartlepool</t>
  </si>
  <si>
    <t>Middlesbrough</t>
  </si>
  <si>
    <t>River Tees High Academy</t>
  </si>
  <si>
    <t>Archway</t>
  </si>
  <si>
    <t>Redcar and Cleveland</t>
  </si>
  <si>
    <t>Bishopton Centre</t>
  </si>
  <si>
    <t>Stockton-on-Tees</t>
  </si>
  <si>
    <t>Kingston upon Hull City of</t>
  </si>
  <si>
    <t>Rise Academy</t>
  </si>
  <si>
    <t>Aspire Academy</t>
  </si>
  <si>
    <t>The Hub School</t>
  </si>
  <si>
    <t>East Riding of Yorkshire</t>
  </si>
  <si>
    <t>Sevenhills Academy</t>
  </si>
  <si>
    <t>North East Lincolnshire</t>
  </si>
  <si>
    <t>Phoenix Park Academy</t>
  </si>
  <si>
    <t>Scarborough Pupil Referral Unit</t>
  </si>
  <si>
    <t>North Yorkshire</t>
  </si>
  <si>
    <t>The Grove Academy</t>
  </si>
  <si>
    <t>Hambleton/Richmondshire Pupil Referral Service</t>
  </si>
  <si>
    <t>The Rubicon Centre</t>
  </si>
  <si>
    <t>Danesgate Community</t>
  </si>
  <si>
    <t>York</t>
  </si>
  <si>
    <t>Avenue Centre for Education</t>
  </si>
  <si>
    <t>Luton</t>
  </si>
  <si>
    <t>Greys Education Centre</t>
  </si>
  <si>
    <t>Bedford</t>
  </si>
  <si>
    <t>The Academy of Central Bedfordshire</t>
  </si>
  <si>
    <t>Central Bedfordshire</t>
  </si>
  <si>
    <t>Aspire</t>
  </si>
  <si>
    <t>Buckinghamshire</t>
  </si>
  <si>
    <t>Bridge Academy</t>
  </si>
  <si>
    <t>Milton Keynes</t>
  </si>
  <si>
    <t>Amber Valley and Erewash Support Centre</t>
  </si>
  <si>
    <t>Derbyshire</t>
  </si>
  <si>
    <t>North East Derbyshire Support Centre</t>
  </si>
  <si>
    <t>The Kingsmead School</t>
  </si>
  <si>
    <t>Derby</t>
  </si>
  <si>
    <t>Derby Pride Academy</t>
  </si>
  <si>
    <t>The Forum Centre</t>
  </si>
  <si>
    <t>Dorset</t>
  </si>
  <si>
    <t>Dorchester Learning Centre</t>
  </si>
  <si>
    <t>The Compass</t>
  </si>
  <si>
    <t>The Quay School</t>
  </si>
  <si>
    <t>Bournemouth, Christchurch and Poole Council</t>
  </si>
  <si>
    <t>Christchurch Learning Centre</t>
  </si>
  <si>
    <t>The Woodlands</t>
  </si>
  <si>
    <t>Durham</t>
  </si>
  <si>
    <t>Rise Carr College</t>
  </si>
  <si>
    <t>Darlington</t>
  </si>
  <si>
    <t>College Central</t>
  </si>
  <si>
    <t>East Sussex</t>
  </si>
  <si>
    <t>The Connected Hub</t>
  </si>
  <si>
    <t>Brighton and Hove</t>
  </si>
  <si>
    <t>Brighton and Hove Pupil Referral Unit</t>
  </si>
  <si>
    <t>Rowhill School</t>
  </si>
  <si>
    <t>Hampshire</t>
  </si>
  <si>
    <t>Woodlands Education Centre</t>
  </si>
  <si>
    <t>Greenwood School</t>
  </si>
  <si>
    <t>The Key Education Centre</t>
  </si>
  <si>
    <t>The Ashwood Academy</t>
  </si>
  <si>
    <t>Compass School</t>
  </si>
  <si>
    <t>Southampton</t>
  </si>
  <si>
    <t>Leicester</t>
  </si>
  <si>
    <t>Leicester Partnership School</t>
  </si>
  <si>
    <t>Chaselea PRU</t>
  </si>
  <si>
    <t>Staffordshire</t>
  </si>
  <si>
    <t>Bridge Short Stay School</t>
  </si>
  <si>
    <t>Cedars - Newcastle, Moorlands and Darwin Bases</t>
  </si>
  <si>
    <t>The Hollies Pupil Referral Unit</t>
  </si>
  <si>
    <t>Kettlebrook Short Stay School</t>
  </si>
  <si>
    <t>Burton PRU</t>
  </si>
  <si>
    <t>REACH Academy</t>
  </si>
  <si>
    <t>Stoke-on-Trent</t>
  </si>
  <si>
    <t>Merit Pupil Referral Unit</t>
  </si>
  <si>
    <t>EOTAS Swindon</t>
  </si>
  <si>
    <t>Swindon</t>
  </si>
  <si>
    <t>College Hall</t>
  </si>
  <si>
    <t>Bracknell Forest</t>
  </si>
  <si>
    <t>Icollege Alternative Provision</t>
  </si>
  <si>
    <t>West Berkshire</t>
  </si>
  <si>
    <t>Cranbury College</t>
  </si>
  <si>
    <t>Reading</t>
  </si>
  <si>
    <t>Haybrook College</t>
  </si>
  <si>
    <t>Slough</t>
  </si>
  <si>
    <t>Foundry College</t>
  </si>
  <si>
    <t>Wokingham</t>
  </si>
  <si>
    <t>Cambridgeshire</t>
  </si>
  <si>
    <t>TBAP Octavia AP Academy</t>
  </si>
  <si>
    <t>The Pupil Referral Service, Peterborough</t>
  </si>
  <si>
    <t>Peterborough</t>
  </si>
  <si>
    <t>The Bridge School</t>
  </si>
  <si>
    <t>Halton</t>
  </si>
  <si>
    <t>Devon</t>
  </si>
  <si>
    <t>SchoolsCompany North Devon Academy</t>
  </si>
  <si>
    <t>SchoolsCompany Central Devon Academy</t>
  </si>
  <si>
    <t>SchoolsCompany South and West Devon Academy</t>
  </si>
  <si>
    <t>ACE Schools Plymouth</t>
  </si>
  <si>
    <t>Plymouth</t>
  </si>
  <si>
    <t>TBAP Aspire AP Academy</t>
  </si>
  <si>
    <t>Essex</t>
  </si>
  <si>
    <t>Heybridge Co-Operative Academy</t>
  </si>
  <si>
    <t>North East Essex Co-operative Academy</t>
  </si>
  <si>
    <t>Children's Support Service Langdon Hills Basildon</t>
  </si>
  <si>
    <t>Southend-on-Sea</t>
  </si>
  <si>
    <t>Olive Ap Academy - Thurrock</t>
  </si>
  <si>
    <t>Thurrock</t>
  </si>
  <si>
    <t>Herefordshire Pupil Referral Service</t>
  </si>
  <si>
    <t>Herefordshire</t>
  </si>
  <si>
    <t>Worcestershire</t>
  </si>
  <si>
    <t>Continu Plus Academy</t>
  </si>
  <si>
    <t>Newbridge Short Stay Secondary School</t>
  </si>
  <si>
    <t>The Aspire Academy</t>
  </si>
  <si>
    <t>The Forge Secondary Short Stay School</t>
  </si>
  <si>
    <t>Kent</t>
  </si>
  <si>
    <t>North West Kent Alternative Provision Service</t>
  </si>
  <si>
    <t>Swale Inclusion Service</t>
  </si>
  <si>
    <t>Kent Health Needs Education Service</t>
  </si>
  <si>
    <t>Birchwood</t>
  </si>
  <si>
    <t>Maidstone and Malling Alternative Provision</t>
  </si>
  <si>
    <t>Enterprise Learning Alliance</t>
  </si>
  <si>
    <t>The Rowans</t>
  </si>
  <si>
    <t>Medway</t>
  </si>
  <si>
    <t>Will Adams Centre</t>
  </si>
  <si>
    <t>Lancashire</t>
  </si>
  <si>
    <t>Larches High School</t>
  </si>
  <si>
    <t>Coal Clough Academy</t>
  </si>
  <si>
    <t>Oswaldtwistle School</t>
  </si>
  <si>
    <t>Shaftesbury High School</t>
  </si>
  <si>
    <t>McKee College House</t>
  </si>
  <si>
    <t>The Acorns School</t>
  </si>
  <si>
    <t>Chadwick High School</t>
  </si>
  <si>
    <t>St Thomas's Centre</t>
  </si>
  <si>
    <t>Blackburn with Darwen</t>
  </si>
  <si>
    <t>The Heights Free School</t>
  </si>
  <si>
    <t>Educational Diversity</t>
  </si>
  <si>
    <t>Blackpool</t>
  </si>
  <si>
    <t>Stone Soup Academy</t>
  </si>
  <si>
    <t>Nottingham</t>
  </si>
  <si>
    <t>Hospital and Home Education PRU</t>
  </si>
  <si>
    <t>Unity Academy</t>
  </si>
  <si>
    <t>Tuition, Medical and Behaviour Support Service</t>
  </si>
  <si>
    <t>Shropshire</t>
  </si>
  <si>
    <t>Telford and Wrekin</t>
  </si>
  <si>
    <t>KICKSTART</t>
  </si>
  <si>
    <t>Oakfield Lodge School</t>
  </si>
  <si>
    <t>Cheshire East</t>
  </si>
  <si>
    <t>The Bridge Short Stay School</t>
  </si>
  <si>
    <t>Cheshire West and Chester</t>
  </si>
  <si>
    <t>Cornwall</t>
  </si>
  <si>
    <t>Restormel Alternative Provision Academy</t>
  </si>
  <si>
    <t>Penwith Alternative Provision Academy</t>
  </si>
  <si>
    <t>North Cornwall Alternative Provision Academy</t>
  </si>
  <si>
    <t>Nine Maidens Alternative Provision Academy</t>
  </si>
  <si>
    <t>Caradon Alternative Provision Academy</t>
  </si>
  <si>
    <t>Gillford Centre</t>
  </si>
  <si>
    <t>Cumbria</t>
  </si>
  <si>
    <t>West Cumbria Learning Centre</t>
  </si>
  <si>
    <t>Gloucestershire</t>
  </si>
  <si>
    <t>Cheltenham and Tewkesbury Alternative Provision School</t>
  </si>
  <si>
    <t>Gloucester and Forest Alternative Provision School</t>
  </si>
  <si>
    <t>Stroud and Cotswold Alternative Provision School</t>
  </si>
  <si>
    <t>North Herts Education Support Centre</t>
  </si>
  <si>
    <t>Hertfordshire</t>
  </si>
  <si>
    <t>The Park Education Support Centre</t>
  </si>
  <si>
    <t>Chessbrook Education Support Centre</t>
  </si>
  <si>
    <t>Links Academy</t>
  </si>
  <si>
    <t>Dacorum Education Support Centre</t>
  </si>
  <si>
    <t>Rivers Education Support Centre</t>
  </si>
  <si>
    <t>Roman Fields</t>
  </si>
  <si>
    <t>Island Learning Centre</t>
  </si>
  <si>
    <t>Isle of Wight</t>
  </si>
  <si>
    <t>Lincolnshire</t>
  </si>
  <si>
    <t>Springwell Lincoln City Academy</t>
  </si>
  <si>
    <t>Short Stay School for Norfolk</t>
  </si>
  <si>
    <t>Norfolk</t>
  </si>
  <si>
    <t>The Pinetree School</t>
  </si>
  <si>
    <t>The CE Academy</t>
  </si>
  <si>
    <t>Northamptonshire</t>
  </si>
  <si>
    <t>Meadowbrook College</t>
  </si>
  <si>
    <t>Oxfordshire</t>
  </si>
  <si>
    <t>Tor School</t>
  </si>
  <si>
    <t>Somerset</t>
  </si>
  <si>
    <t>South Somerset Partnership School</t>
  </si>
  <si>
    <t>Taunton Deane Partnership College</t>
  </si>
  <si>
    <t>The Bridge School Sedgemoor</t>
  </si>
  <si>
    <t>Old Warren House School</t>
  </si>
  <si>
    <t>Suffolk</t>
  </si>
  <si>
    <t>Parkside Academy</t>
  </si>
  <si>
    <t>Westbridge Academy</t>
  </si>
  <si>
    <t>Albany PRU</t>
  </si>
  <si>
    <t>The Attic</t>
  </si>
  <si>
    <t>Olive Alternative Provision Academy Suffolk (Central)</t>
  </si>
  <si>
    <t>Surrey</t>
  </si>
  <si>
    <t>North East Surrey Secondary Short Stay School</t>
  </si>
  <si>
    <t>West Sussex</t>
  </si>
  <si>
    <t>West Sussex Alternative Provision College</t>
  </si>
  <si>
    <t>numerators</t>
  </si>
  <si>
    <t>denominator</t>
  </si>
  <si>
    <t>Percentages</t>
  </si>
  <si>
    <t>ACCRINGTON AND ROSSENDALE COLLEGE</t>
  </si>
  <si>
    <t>AMERSHAM &amp; WYCOMBE COLLEGE</t>
  </si>
  <si>
    <t>AQUINAS COLLEGE</t>
  </si>
  <si>
    <t>ASKHAM BRYAN COLLEGE</t>
  </si>
  <si>
    <t>AYLESBURY COLLEGE</t>
  </si>
  <si>
    <t>BARKING AND DAGENHAM COLLEGE</t>
  </si>
  <si>
    <t>BARNET &amp; SOUTHGATE COLLEGE</t>
  </si>
  <si>
    <t>BARNSLEY COLLEGE</t>
  </si>
  <si>
    <t>BARTON PEVERIL SIXTH FORM COLLEGE</t>
  </si>
  <si>
    <t>BASINGSTOKE COLLEGE OF TECHNOLOGY</t>
  </si>
  <si>
    <t>BEDFORD COLLEGE</t>
  </si>
  <si>
    <t>BERKSHIRE COLLEGE OF AGRICULTURE, THE (BCA)</t>
  </si>
  <si>
    <t>BILBOROUGH COLLEGE</t>
  </si>
  <si>
    <t>BISHOP BURTON COLLEGE</t>
  </si>
  <si>
    <t>BLACKBURN COLLEGE</t>
  </si>
  <si>
    <t>BLACKPOOL AND THE FYLDE COLLEGE</t>
  </si>
  <si>
    <t>THE BLACKPOOL SIXTH FORM COLLEGE</t>
  </si>
  <si>
    <t>BOLTON COLLEGE</t>
  </si>
  <si>
    <t>BOSTON COLLEGE</t>
  </si>
  <si>
    <t>BOURNEMOUTH AND POOLE COLLEGE, THE</t>
  </si>
  <si>
    <t>BOURNVILLE COLLEGE</t>
  </si>
  <si>
    <t>BRACKNELL AND WOKINGHAM COLLEGE</t>
  </si>
  <si>
    <t>BRADFORD COLLEGE</t>
  </si>
  <si>
    <t>BRIDGWATER AND TAUNTON COLLEGE</t>
  </si>
  <si>
    <t>BRISTOL CITY COUNCIL</t>
  </si>
  <si>
    <t>BROCKENHURST COLLEGE</t>
  </si>
  <si>
    <t>BROMLEY COLLEGE OF FURTHER AND HIGHER EDUCATION</t>
  </si>
  <si>
    <t>BROOKLANDS COLLEGE</t>
  </si>
  <si>
    <t>BURNLEY COLLEGE</t>
  </si>
  <si>
    <t>BURTON AND SOUTH DERBYSHIRE COLLEGE</t>
  </si>
  <si>
    <t>BURY COLLEGE</t>
  </si>
  <si>
    <t>CALDERDALE COLLEGE</t>
  </si>
  <si>
    <t>CAMBRIDGE REGIONAL COLLEGE</t>
  </si>
  <si>
    <t>CANTERBURY COLLEGE</t>
  </si>
  <si>
    <t>CAPEL MANOR COLLEGE</t>
  </si>
  <si>
    <t>CARDINAL NEWMAN COLLEGE</t>
  </si>
  <si>
    <t>CARSHALTON COLLEGE</t>
  </si>
  <si>
    <t>CHELMSFORD COLLEGE</t>
  </si>
  <si>
    <t>CHESTERFIELD COLLEGE</t>
  </si>
  <si>
    <t>CHRIST THE KING SIXTH FORM COLLEGE</t>
  </si>
  <si>
    <t>CIRENCESTER COLLEGE</t>
  </si>
  <si>
    <t>CITY COLLEGE BRIGHTON AND HOVE</t>
  </si>
  <si>
    <t>CITY COLLEGE COVENTRY</t>
  </si>
  <si>
    <t>CITY OF BRISTOL COLLEGE</t>
  </si>
  <si>
    <t>SUNDERLAND COLLEGE</t>
  </si>
  <si>
    <t>UNITED COLLEGES GROUP</t>
  </si>
  <si>
    <t>COLCHESTER INSTITUTE</t>
  </si>
  <si>
    <t>COLLEGE OF HARINGEY, ENFIELD AND NORTH-EAST LONDON, THE</t>
  </si>
  <si>
    <t>COLLEGE OF NORTH WEST LONDON, THE</t>
  </si>
  <si>
    <t>CORNWALL COLLEGE</t>
  </si>
  <si>
    <t>COULSDON SIXTH FORM COLLEGE</t>
  </si>
  <si>
    <t>CRAVEN COLLEGE</t>
  </si>
  <si>
    <t>CENTRAL SUSSEX COLLEGE</t>
  </si>
  <si>
    <t>CROYDON COLLEGE</t>
  </si>
  <si>
    <t>DARLINGTON COLLEGE</t>
  </si>
  <si>
    <t>DCG</t>
  </si>
  <si>
    <t>DONCASTER COLLEGE</t>
  </si>
  <si>
    <t>CENTRAL BEDFORDSHIRE COLLEGE</t>
  </si>
  <si>
    <t>EALING, HAMMERSMITH &amp; WEST LONDON COLLEGE</t>
  </si>
  <si>
    <t>THE WINDSOR FOREST COLLEGES GROUP</t>
  </si>
  <si>
    <t>EAST DURHAM COLLEGE</t>
  </si>
  <si>
    <t>EAST RIDING COLLEGE</t>
  </si>
  <si>
    <t>EAST SURREY COLLEGE</t>
  </si>
  <si>
    <t>EASTLEIGH COLLEGE</t>
  </si>
  <si>
    <t>SHEFFIELD CITY COUNCIL</t>
  </si>
  <si>
    <t>EPPING FOREST COLLEGE</t>
  </si>
  <si>
    <t>EXETER COLLEGE</t>
  </si>
  <si>
    <t>FARNBOROUGH COLLEGE OF TECHNOLOGY</t>
  </si>
  <si>
    <t>FURNESS COLLEGE</t>
  </si>
  <si>
    <t>GATESHEAD COLLEGE</t>
  </si>
  <si>
    <t>GATEWAY SIXTH FORM COLLEGE</t>
  </si>
  <si>
    <t>GLOUCESTERSHIRE COLLEGE</t>
  </si>
  <si>
    <t>GRANTHAM COLLEGE</t>
  </si>
  <si>
    <t>GREAT YARMOUTH COLLEGE</t>
  </si>
  <si>
    <t>GUILDFORD COLLEGE OF FURTHER AND HIGHER EDUCATION</t>
  </si>
  <si>
    <t>HACKNEY COMMUNITY COLLEGE</t>
  </si>
  <si>
    <t>HADLOW COLLEGE</t>
  </si>
  <si>
    <t>HALESOWEN COLLEGE</t>
  </si>
  <si>
    <t>RIVERSIDE COLLEGE</t>
  </si>
  <si>
    <t>HARLOW COLLEGE</t>
  </si>
  <si>
    <t>HARROW COLLEGE</t>
  </si>
  <si>
    <t>HARTLEPOOL COLLEGE OF FURTHER EDUCATION</t>
  </si>
  <si>
    <t>HARTPURY COLLEGE</t>
  </si>
  <si>
    <t>EAST SUSSEX COLLEGE GROUP</t>
  </si>
  <si>
    <t>HAVERING COLLEGE OF FURTHER AND HIGHER EDUCATION</t>
  </si>
  <si>
    <t>HAVERING SIXTH FORM COLLEGE</t>
  </si>
  <si>
    <t>COVENTRY COLLEGE</t>
  </si>
  <si>
    <t>THE HENLEY COLLEGE</t>
  </si>
  <si>
    <t>HEREFORDSHIRE, LUDLOW, AND NORTH SHROPSHIRE COLLEGE</t>
  </si>
  <si>
    <t>HERTFORD REGIONAL COLLEGE</t>
  </si>
  <si>
    <t>HOPWOOD HALL COLLEGE</t>
  </si>
  <si>
    <t>KIRKLEES COLLEGE</t>
  </si>
  <si>
    <t>HUGH BAIRD COLLEGE</t>
  </si>
  <si>
    <t>KINGSTON UPON HULL CITY COUNCIL</t>
  </si>
  <si>
    <t>HULL COLLEGE</t>
  </si>
  <si>
    <t>ISLE OF WIGHT COLLEGE</t>
  </si>
  <si>
    <t>ITCHEN COLLEGE</t>
  </si>
  <si>
    <t>JOHN RUSKIN COLLEGE</t>
  </si>
  <si>
    <t>KENDAL COLLEGE</t>
  </si>
  <si>
    <t>SOUTH THAMES COLLEGES GROUP</t>
  </si>
  <si>
    <t>KINGSTON MAURWARD COLLEGE</t>
  </si>
  <si>
    <t>KNOWSLEY COMMUNITY COLLEGE</t>
  </si>
  <si>
    <t>LAKES COLLEGE WEST CUMBRIA</t>
  </si>
  <si>
    <t>SOUTH BANK COLLEGES</t>
  </si>
  <si>
    <t>LANCASTER AND MORECAMBE COLLEGE</t>
  </si>
  <si>
    <t>LEICESTER COLLEGE</t>
  </si>
  <si>
    <t>LEWISHAM SOUTHWARK COLLEGE</t>
  </si>
  <si>
    <t>LEYTON SIXTH FORM COLLEGE</t>
  </si>
  <si>
    <t>LINCOLN COLLEGE</t>
  </si>
  <si>
    <t>THE CITY OF LIVERPOOL COLLEGE</t>
  </si>
  <si>
    <t>LORETO COLLEGE</t>
  </si>
  <si>
    <t>LOUGHBOROUGH COLLEGE</t>
  </si>
  <si>
    <t>EAST COAST COLLEGE</t>
  </si>
  <si>
    <t>MACCLESFIELD COLLEGE</t>
  </si>
  <si>
    <t>MID-KENT COLLEGE</t>
  </si>
  <si>
    <t>MIDDLESBROUGH COLLEGE</t>
  </si>
  <si>
    <t>MILTON KEYNES COLLEGE</t>
  </si>
  <si>
    <t>MOULTON COLLEGE</t>
  </si>
  <si>
    <t>MYERSCOUGH COLLEGE</t>
  </si>
  <si>
    <t>NELSON AND COLNE COLLEGE</t>
  </si>
  <si>
    <t>NEW COLLEGE DURHAM</t>
  </si>
  <si>
    <t>NOTTINGHAM COLLEGE</t>
  </si>
  <si>
    <t>NEW COLLEGE SWINDON</t>
  </si>
  <si>
    <t>NEWBURY COLLEGE</t>
  </si>
  <si>
    <t>NCG</t>
  </si>
  <si>
    <t>NEWCASTLE AND STAFFORD COLLEGES GROUP</t>
  </si>
  <si>
    <t>NEWHAM COLLEGE OF FURTHER EDUCATION</t>
  </si>
  <si>
    <t>NEWHAM SIXTH FORM COLLEGE</t>
  </si>
  <si>
    <t>PETROC</t>
  </si>
  <si>
    <t>NORTH EAST SURREY COLLEGE OF TECHNOLOGY (NESCOT)</t>
  </si>
  <si>
    <t>NORTH HERTFORDSHIRE COLLEGE</t>
  </si>
  <si>
    <t>DN COLLEGES GROUP</t>
  </si>
  <si>
    <t>NORTH WARWICKSHIRE AND SOUTH LEICESTERSHIRE COLLEGE</t>
  </si>
  <si>
    <t>NORTH KENT COLLEGE</t>
  </si>
  <si>
    <t>GREATER BRIGHTON METROPOLITAN COLLEGE</t>
  </si>
  <si>
    <t>CITY COLLEGE NORWICH</t>
  </si>
  <si>
    <t>OAKLANDS COLLEGE</t>
  </si>
  <si>
    <t>ACTIVATE LEARNING</t>
  </si>
  <si>
    <t>SALFORD CITY COLLEGE</t>
  </si>
  <si>
    <t>PETER SYMONDS COLLEGE</t>
  </si>
  <si>
    <t>PETERBOROUGH REGIONAL COLLEGE</t>
  </si>
  <si>
    <t>PLUMPTON COLLEGE</t>
  </si>
  <si>
    <t>CITY COLLEGE PLYMOUTH</t>
  </si>
  <si>
    <t>PRESTON COLLEGE</t>
  </si>
  <si>
    <t>REASEHEATH COLLEGE</t>
  </si>
  <si>
    <t>REDBRIDGE COLLEGE</t>
  </si>
  <si>
    <t>RICHMOND UPON THAMES COLLEGE</t>
  </si>
  <si>
    <t>RNN GROUP</t>
  </si>
  <si>
    <t>RUNSHAW COLLEGE</t>
  </si>
  <si>
    <t>SANDWELL COLLEGE</t>
  </si>
  <si>
    <t>UNIFIED SEEVIC PALMER'S COLLEGE</t>
  </si>
  <si>
    <t>SHEFFIELD COLLEGE, THE</t>
  </si>
  <si>
    <t>SHIPLEY COLLEGE</t>
  </si>
  <si>
    <t>SHREWSBURY COLLEGES GROUP</t>
  </si>
  <si>
    <t>SIR GEORGE MONOUX COLLEGE</t>
  </si>
  <si>
    <t>THE SIXTH FORM COLLEGE COLCHESTER</t>
  </si>
  <si>
    <t>SOLIHULL COLLEGE AND UNIVERSITY CENTRE</t>
  </si>
  <si>
    <t>SOUTH &amp; CITY COLLEGE BIRMINGHAM</t>
  </si>
  <si>
    <t>CHESHIRE COLLEGE SOUTH AND WEST</t>
  </si>
  <si>
    <t>SOUTH DEVON COLLEGE</t>
  </si>
  <si>
    <t>HAVANT AND SOUTH DOWNS COLLEGE</t>
  </si>
  <si>
    <t>SOUTH ESSEX COLLEGE</t>
  </si>
  <si>
    <t>CENTRAL COLLEGE NOTTINGHAM</t>
  </si>
  <si>
    <t>SOUTH THAMES COLLEGE</t>
  </si>
  <si>
    <t>THE TRAFFORD COLLEGE GROUP</t>
  </si>
  <si>
    <t>TYNE COAST COLLEGE</t>
  </si>
  <si>
    <t>SOUTHAMPTON CITY COLLEGE</t>
  </si>
  <si>
    <t>SOUTHPORT COLLEGE</t>
  </si>
  <si>
    <t>SPARSHOLT COLLEGE</t>
  </si>
  <si>
    <t>ST BRENDAN'S SIXTH FORM COLLEGE</t>
  </si>
  <si>
    <t>ST HELENS COLLEGE</t>
  </si>
  <si>
    <t>NEW COLLEGE STAMFORD</t>
  </si>
  <si>
    <t>STOCKPORT COLLEGE</t>
  </si>
  <si>
    <t>STOCKTON RIVERSIDE COLLEGE</t>
  </si>
  <si>
    <t>STOKE ON TRENT COLLEGE</t>
  </si>
  <si>
    <t>STRODE COLLEGE</t>
  </si>
  <si>
    <t>SUFFOLK NEW COLLEGE</t>
  </si>
  <si>
    <t>SUSSEX DOWNS COLLEGE</t>
  </si>
  <si>
    <t>BIRMINGHAM METROPOLITAN COLLEGE</t>
  </si>
  <si>
    <t>SWINDON COLLEGE</t>
  </si>
  <si>
    <t>TAMESIDE COLLEGE</t>
  </si>
  <si>
    <t>TELFORD COLLEGE</t>
  </si>
  <si>
    <t>EKC GROUP</t>
  </si>
  <si>
    <t>THE OLDHAM COLLEGE</t>
  </si>
  <si>
    <t>THE BROOKE HOUSE SIXTH FORM COLLEGE</t>
  </si>
  <si>
    <t>NEW CITY COLLEGE</t>
  </si>
  <si>
    <t>NORTHAMPTON COLLEGE</t>
  </si>
  <si>
    <t>TRESHAM COLLEGE OF FURTHER AND HIGHER EDUCATION</t>
  </si>
  <si>
    <t>TRURO AND PENWITH COLLEGE</t>
  </si>
  <si>
    <t>HCUC</t>
  </si>
  <si>
    <t>WAKEFIELD COLLEGE</t>
  </si>
  <si>
    <t>NORTH SHROPSHIRE COLLEGE</t>
  </si>
  <si>
    <t>WALSALL COLLEGE</t>
  </si>
  <si>
    <t>WALTHAM FOREST COLLEGE</t>
  </si>
  <si>
    <t>WARRINGTON &amp; VALE ROYAL COLLEGE</t>
  </si>
  <si>
    <t>WEST HERTS COLLEGE</t>
  </si>
  <si>
    <t>WEST KENT AND ASHFORD COLLEGE</t>
  </si>
  <si>
    <t>WEST NOTTINGHAMSHIRE COLLEGE</t>
  </si>
  <si>
    <t>WEST SUFFOLK COLLEGE</t>
  </si>
  <si>
    <t>WEST THAMES COLLEGE</t>
  </si>
  <si>
    <t>THE WKCIC GROUP</t>
  </si>
  <si>
    <t>WESTON COLLEGE OF FURTHER AND HIGHER EDUCATION</t>
  </si>
  <si>
    <t>WEYMOUTH COLLEGE</t>
  </si>
  <si>
    <t>WIGAN AND LEIGH COLLEGE</t>
  </si>
  <si>
    <t>WILBERFORCE COLLEGE</t>
  </si>
  <si>
    <t>WILTSHIRE COLLEGE AND UNIVERSITY CENTRE</t>
  </si>
  <si>
    <t>WIRRAL METROPOLITAN COLLEGE</t>
  </si>
  <si>
    <t>CITY OF WOLVERHAMPTON COLLEGE</t>
  </si>
  <si>
    <t>WQE AND REGENT COLLEGE GROUP</t>
  </si>
  <si>
    <t>YEOVIL COLLEGE</t>
  </si>
  <si>
    <t>YORK COLLEGE</t>
  </si>
  <si>
    <t>CHICHESTER COLLEGE GROUP</t>
  </si>
  <si>
    <t>WARWICKSHIRE COLLEGE</t>
  </si>
  <si>
    <t>THE COLLEGE OF WEST ANGLIA</t>
  </si>
  <si>
    <t>DUDLEY COLLEGE OF TECHNOLOGY</t>
  </si>
  <si>
    <t>FAREHAM COLLEGE</t>
  </si>
  <si>
    <t>GRIMSBY INSTITUTE OF FURTHER AND HIGHER EDUCATION</t>
  </si>
  <si>
    <t>HEART OF WORCESTERSHIRE COLLEGE</t>
  </si>
  <si>
    <t>ST FRANCIS XAVIER SIXTH FORM COLLEGE</t>
  </si>
  <si>
    <t>TYNE METROPOLITAN COLLEGE</t>
  </si>
  <si>
    <t>STANMORE COLLEGE</t>
  </si>
  <si>
    <t>LTE GROUP</t>
  </si>
  <si>
    <t>SOUTH STAFFORDSHIRE COLLEGE</t>
  </si>
  <si>
    <t>LEEDS CITY COLLEGE</t>
  </si>
  <si>
    <t>SOUTH GLOUCESTERSHIRE AND STROUD COLLEGE</t>
  </si>
  <si>
    <t>EASTON AND OTLEY COLLEGE</t>
  </si>
  <si>
    <t>SHOOTERS HILL SIXTH FORM COLLEGE</t>
  </si>
  <si>
    <t>HARINGEY SIXTH FORM COLLEGE</t>
  </si>
  <si>
    <t>KIDDERMINSTER COLLEGE</t>
  </si>
  <si>
    <t>WEST LANCASHIRE COLLEGE</t>
  </si>
  <si>
    <t>NEWCASTLE COLLEGE</t>
  </si>
  <si>
    <t>HARTPURY COLLEGE OF FURTHER EDUCATION</t>
  </si>
  <si>
    <t>laestab</t>
  </si>
  <si>
    <t>name</t>
  </si>
  <si>
    <t>SUPP</t>
  </si>
  <si>
    <t>ABINGDON AND WITNEY COLLEGE</t>
  </si>
  <si>
    <t>BARNFIELD COLLEGE</t>
  </si>
  <si>
    <t>BISHOP AUCKLAND COLLEGE</t>
  </si>
  <si>
    <t>CHEADLE AND MARPLE SIXTH FORM COLLEGE</t>
  </si>
  <si>
    <t>BATH COLLEGE</t>
  </si>
  <si>
    <t>LEEDS COLLEGE OF BUILDING</t>
  </si>
  <si>
    <t>NORTHUMBERLAND COLLEGE</t>
  </si>
  <si>
    <t>PETERBOROUGH CITY COUNCIL</t>
  </si>
  <si>
    <t>REDCAR &amp; CLEVELAND COLLEGE</t>
  </si>
  <si>
    <t>ST CHARLES CATHOLIC SIXTH FORM COLLEGE</t>
  </si>
  <si>
    <t>ST VINCENT COLLEGE</t>
  </si>
  <si>
    <t>UNIVERSITY OF DERBY</t>
  </si>
  <si>
    <t>HIGHBURY COLLEGE PORTSMOUTH</t>
  </si>
  <si>
    <t>PROSPECTS COLLEGE OF ADVANCED TECHNOLOGY</t>
  </si>
  <si>
    <t>GOLDWYN SIXTH FORM COLLEGE</t>
  </si>
  <si>
    <t>lci</t>
  </si>
  <si>
    <t>uci</t>
  </si>
  <si>
    <t>lci2</t>
  </si>
  <si>
    <t>uci2</t>
  </si>
  <si>
    <t>Phil Edwards Pupil Referral Unit</t>
  </si>
  <si>
    <t>Moving On Pupil Referral Unit</t>
  </si>
  <si>
    <t>Cotelands PRU Co John Ruskin College</t>
  </si>
  <si>
    <t>Triple Crown Centre</t>
  </si>
  <si>
    <t>Behaviour Support</t>
  </si>
  <si>
    <t>Linhope PRU</t>
  </si>
  <si>
    <t>Pre-LGR 2019 Poole</t>
  </si>
  <si>
    <t>TBAP Cambridge AP Academy</t>
  </si>
  <si>
    <t>Seabrook College</t>
  </si>
  <si>
    <t>Channeling Positivity</t>
  </si>
  <si>
    <t>Unity Learning Centre</t>
  </si>
  <si>
    <t>Carrick Alternative Provision Academy</t>
  </si>
  <si>
    <t>The Lincolnshire  Teaching and Learning Centre</t>
  </si>
  <si>
    <t>Pupils who experienced alternative provision schools pre-16</t>
  </si>
  <si>
    <t>Post-16 activities by age, term and cohort</t>
  </si>
  <si>
    <t>local authority</t>
  </si>
  <si>
    <t>AP School</t>
  </si>
  <si>
    <t>Participation in post-16 education and training by age, term and final AP school attended</t>
  </si>
  <si>
    <t>Pupils who complete Key Stage 4 in AP schools born between 1st September 1999 and 31st August 2001</t>
  </si>
  <si>
    <t>AP schools with at least ten pupils in both cohorts combined</t>
  </si>
  <si>
    <t>College name</t>
  </si>
  <si>
    <t>% retained</t>
  </si>
  <si>
    <t>Number in edcation and training</t>
  </si>
  <si>
    <t>% retained from Autumn at age 16</t>
  </si>
  <si>
    <t>Percentage retained in education and training by age, term, cohort and initial FE College attended</t>
  </si>
  <si>
    <t>Pupils who experienced alternative provision schools pre-16 enrolled in FE colleges in Autumn at age 16</t>
  </si>
  <si>
    <t>std.error</t>
  </si>
  <si>
    <t>Pupils who experienced alternative provision schools pre-16 without level 2 passes in literacy and numeracy at KS4 enrolled in FE colleges in Autumn at age 16</t>
  </si>
  <si>
    <t>Colleges with at least 10 learners in Autumn at age 16</t>
  </si>
  <si>
    <t>1999/2000 to 2001/02 cohorts combined</t>
  </si>
  <si>
    <t>Percentage retained in education and training at 16 by term and initial FE College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</si>
</sst>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9" fontId="2" fillId="0" borderId="0" xfId="1" applyFont="1"/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3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DAAE1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still</a:t>
            </a:r>
            <a:r>
              <a:rPr lang="en-GB" baseline="0"/>
              <a:t> in education in summer at age 16, by FE college attended, 2000 to 2002 cohorts</a:t>
            </a:r>
          </a:p>
          <a:p>
            <a:pPr>
              <a:defRPr/>
            </a:pPr>
            <a:r>
              <a:rPr lang="en-GB" baseline="0"/>
              <a:t>Pupils who experienced AP schools born 1999/2000 to 2001/02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2DAAE1"/>
              </a:solidFill>
              <a:ln w="9525">
                <a:noFill/>
              </a:ln>
              <a:effectLst/>
            </c:spPr>
          </c:marker>
          <c:xVal>
            <c:numRef>
              <c:f>Appendix4!$C$7:$C$231</c:f>
              <c:numCache>
                <c:formatCode>General</c:formatCode>
                <c:ptCount val="225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26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37</c:v>
                </c:pt>
                <c:pt idx="57">
                  <c:v>39</c:v>
                </c:pt>
                <c:pt idx="58">
                  <c:v>39</c:v>
                </c:pt>
                <c:pt idx="59">
                  <c:v>39</c:v>
                </c:pt>
                <c:pt idx="60">
                  <c:v>39</c:v>
                </c:pt>
                <c:pt idx="61">
                  <c:v>39</c:v>
                </c:pt>
                <c:pt idx="62">
                  <c:v>39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43</c:v>
                </c:pt>
                <c:pt idx="77">
                  <c:v>44</c:v>
                </c:pt>
                <c:pt idx="78">
                  <c:v>45</c:v>
                </c:pt>
                <c:pt idx="79">
                  <c:v>46</c:v>
                </c:pt>
                <c:pt idx="80">
                  <c:v>47</c:v>
                </c:pt>
                <c:pt idx="81">
                  <c:v>47</c:v>
                </c:pt>
                <c:pt idx="82">
                  <c:v>48</c:v>
                </c:pt>
                <c:pt idx="83">
                  <c:v>48</c:v>
                </c:pt>
                <c:pt idx="84">
                  <c:v>49</c:v>
                </c:pt>
                <c:pt idx="85">
                  <c:v>50</c:v>
                </c:pt>
                <c:pt idx="86">
                  <c:v>50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52</c:v>
                </c:pt>
                <c:pt idx="91">
                  <c:v>52</c:v>
                </c:pt>
                <c:pt idx="92">
                  <c:v>53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57</c:v>
                </c:pt>
                <c:pt idx="102">
                  <c:v>57</c:v>
                </c:pt>
                <c:pt idx="103">
                  <c:v>57</c:v>
                </c:pt>
                <c:pt idx="104">
                  <c:v>57</c:v>
                </c:pt>
                <c:pt idx="105">
                  <c:v>58</c:v>
                </c:pt>
                <c:pt idx="106">
                  <c:v>58</c:v>
                </c:pt>
                <c:pt idx="107">
                  <c:v>59</c:v>
                </c:pt>
                <c:pt idx="108">
                  <c:v>59</c:v>
                </c:pt>
                <c:pt idx="109">
                  <c:v>60</c:v>
                </c:pt>
                <c:pt idx="110">
                  <c:v>61</c:v>
                </c:pt>
                <c:pt idx="111">
                  <c:v>62</c:v>
                </c:pt>
                <c:pt idx="112">
                  <c:v>62</c:v>
                </c:pt>
                <c:pt idx="113">
                  <c:v>62</c:v>
                </c:pt>
                <c:pt idx="114">
                  <c:v>63</c:v>
                </c:pt>
                <c:pt idx="115">
                  <c:v>64</c:v>
                </c:pt>
                <c:pt idx="116">
                  <c:v>64</c:v>
                </c:pt>
                <c:pt idx="117">
                  <c:v>64</c:v>
                </c:pt>
                <c:pt idx="118">
                  <c:v>64</c:v>
                </c:pt>
                <c:pt idx="119">
                  <c:v>64</c:v>
                </c:pt>
                <c:pt idx="120">
                  <c:v>66</c:v>
                </c:pt>
                <c:pt idx="121">
                  <c:v>66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68</c:v>
                </c:pt>
                <c:pt idx="127">
                  <c:v>68</c:v>
                </c:pt>
                <c:pt idx="128">
                  <c:v>69</c:v>
                </c:pt>
                <c:pt idx="129">
                  <c:v>70</c:v>
                </c:pt>
                <c:pt idx="130">
                  <c:v>70</c:v>
                </c:pt>
                <c:pt idx="131">
                  <c:v>71</c:v>
                </c:pt>
                <c:pt idx="132">
                  <c:v>71</c:v>
                </c:pt>
                <c:pt idx="133">
                  <c:v>71</c:v>
                </c:pt>
                <c:pt idx="134">
                  <c:v>71</c:v>
                </c:pt>
                <c:pt idx="135">
                  <c:v>71</c:v>
                </c:pt>
                <c:pt idx="136">
                  <c:v>72</c:v>
                </c:pt>
                <c:pt idx="137">
                  <c:v>72</c:v>
                </c:pt>
                <c:pt idx="138">
                  <c:v>73</c:v>
                </c:pt>
                <c:pt idx="139">
                  <c:v>73</c:v>
                </c:pt>
                <c:pt idx="140">
                  <c:v>74</c:v>
                </c:pt>
                <c:pt idx="141">
                  <c:v>74</c:v>
                </c:pt>
                <c:pt idx="142">
                  <c:v>77</c:v>
                </c:pt>
                <c:pt idx="143">
                  <c:v>77</c:v>
                </c:pt>
                <c:pt idx="144">
                  <c:v>77</c:v>
                </c:pt>
                <c:pt idx="145">
                  <c:v>77</c:v>
                </c:pt>
                <c:pt idx="146">
                  <c:v>78</c:v>
                </c:pt>
                <c:pt idx="147">
                  <c:v>80</c:v>
                </c:pt>
                <c:pt idx="148">
                  <c:v>80</c:v>
                </c:pt>
                <c:pt idx="149">
                  <c:v>81</c:v>
                </c:pt>
                <c:pt idx="150">
                  <c:v>81</c:v>
                </c:pt>
                <c:pt idx="151">
                  <c:v>82</c:v>
                </c:pt>
                <c:pt idx="152">
                  <c:v>82</c:v>
                </c:pt>
                <c:pt idx="153">
                  <c:v>83</c:v>
                </c:pt>
                <c:pt idx="154">
                  <c:v>83</c:v>
                </c:pt>
                <c:pt idx="155">
                  <c:v>83</c:v>
                </c:pt>
                <c:pt idx="156">
                  <c:v>84</c:v>
                </c:pt>
                <c:pt idx="157">
                  <c:v>85</c:v>
                </c:pt>
                <c:pt idx="158">
                  <c:v>85</c:v>
                </c:pt>
                <c:pt idx="159">
                  <c:v>85</c:v>
                </c:pt>
                <c:pt idx="160">
                  <c:v>85</c:v>
                </c:pt>
                <c:pt idx="161">
                  <c:v>86</c:v>
                </c:pt>
                <c:pt idx="162">
                  <c:v>86</c:v>
                </c:pt>
                <c:pt idx="163">
                  <c:v>87</c:v>
                </c:pt>
                <c:pt idx="164">
                  <c:v>89</c:v>
                </c:pt>
                <c:pt idx="165">
                  <c:v>90</c:v>
                </c:pt>
                <c:pt idx="166">
                  <c:v>91</c:v>
                </c:pt>
                <c:pt idx="167">
                  <c:v>93</c:v>
                </c:pt>
                <c:pt idx="168">
                  <c:v>94</c:v>
                </c:pt>
                <c:pt idx="169">
                  <c:v>95</c:v>
                </c:pt>
                <c:pt idx="170">
                  <c:v>95</c:v>
                </c:pt>
                <c:pt idx="171">
                  <c:v>95</c:v>
                </c:pt>
                <c:pt idx="172">
                  <c:v>96</c:v>
                </c:pt>
                <c:pt idx="173">
                  <c:v>97</c:v>
                </c:pt>
                <c:pt idx="174">
                  <c:v>99</c:v>
                </c:pt>
                <c:pt idx="175">
                  <c:v>102</c:v>
                </c:pt>
                <c:pt idx="176">
                  <c:v>104</c:v>
                </c:pt>
                <c:pt idx="177">
                  <c:v>104</c:v>
                </c:pt>
                <c:pt idx="178">
                  <c:v>105</c:v>
                </c:pt>
                <c:pt idx="179">
                  <c:v>107</c:v>
                </c:pt>
                <c:pt idx="180">
                  <c:v>107</c:v>
                </c:pt>
                <c:pt idx="181">
                  <c:v>111</c:v>
                </c:pt>
                <c:pt idx="182">
                  <c:v>111</c:v>
                </c:pt>
                <c:pt idx="183">
                  <c:v>112</c:v>
                </c:pt>
                <c:pt idx="184">
                  <c:v>112</c:v>
                </c:pt>
                <c:pt idx="185">
                  <c:v>113</c:v>
                </c:pt>
                <c:pt idx="186">
                  <c:v>117</c:v>
                </c:pt>
                <c:pt idx="187">
                  <c:v>119</c:v>
                </c:pt>
                <c:pt idx="188">
                  <c:v>119</c:v>
                </c:pt>
                <c:pt idx="189">
                  <c:v>120</c:v>
                </c:pt>
                <c:pt idx="190">
                  <c:v>121</c:v>
                </c:pt>
                <c:pt idx="191">
                  <c:v>121</c:v>
                </c:pt>
                <c:pt idx="192">
                  <c:v>121</c:v>
                </c:pt>
                <c:pt idx="193">
                  <c:v>125</c:v>
                </c:pt>
                <c:pt idx="194">
                  <c:v>131</c:v>
                </c:pt>
                <c:pt idx="195">
                  <c:v>131</c:v>
                </c:pt>
                <c:pt idx="196">
                  <c:v>131</c:v>
                </c:pt>
                <c:pt idx="197">
                  <c:v>134</c:v>
                </c:pt>
                <c:pt idx="198">
                  <c:v>134</c:v>
                </c:pt>
                <c:pt idx="199">
                  <c:v>135</c:v>
                </c:pt>
                <c:pt idx="200">
                  <c:v>138</c:v>
                </c:pt>
                <c:pt idx="201">
                  <c:v>141</c:v>
                </c:pt>
                <c:pt idx="202">
                  <c:v>142</c:v>
                </c:pt>
                <c:pt idx="203">
                  <c:v>143</c:v>
                </c:pt>
                <c:pt idx="204">
                  <c:v>145</c:v>
                </c:pt>
                <c:pt idx="205">
                  <c:v>147</c:v>
                </c:pt>
                <c:pt idx="206">
                  <c:v>160</c:v>
                </c:pt>
                <c:pt idx="207">
                  <c:v>161</c:v>
                </c:pt>
                <c:pt idx="208">
                  <c:v>165</c:v>
                </c:pt>
                <c:pt idx="209">
                  <c:v>166</c:v>
                </c:pt>
                <c:pt idx="210">
                  <c:v>167</c:v>
                </c:pt>
                <c:pt idx="211">
                  <c:v>170</c:v>
                </c:pt>
                <c:pt idx="212">
                  <c:v>171</c:v>
                </c:pt>
                <c:pt idx="213">
                  <c:v>174</c:v>
                </c:pt>
                <c:pt idx="214">
                  <c:v>177</c:v>
                </c:pt>
                <c:pt idx="215">
                  <c:v>184</c:v>
                </c:pt>
                <c:pt idx="216">
                  <c:v>185</c:v>
                </c:pt>
                <c:pt idx="217">
                  <c:v>205</c:v>
                </c:pt>
                <c:pt idx="218">
                  <c:v>212</c:v>
                </c:pt>
                <c:pt idx="219">
                  <c:v>214</c:v>
                </c:pt>
                <c:pt idx="220">
                  <c:v>216</c:v>
                </c:pt>
                <c:pt idx="221">
                  <c:v>223</c:v>
                </c:pt>
                <c:pt idx="222">
                  <c:v>225</c:v>
                </c:pt>
                <c:pt idx="223">
                  <c:v>229</c:v>
                </c:pt>
                <c:pt idx="224">
                  <c:v>304</c:v>
                </c:pt>
              </c:numCache>
            </c:numRef>
          </c:xVal>
          <c:yVal>
            <c:numRef>
              <c:f>Appendix4!$G$7:$G$231</c:f>
              <c:numCache>
                <c:formatCode>0%</c:formatCode>
                <c:ptCount val="225"/>
                <c:pt idx="0">
                  <c:v>0.84615390000000001</c:v>
                </c:pt>
                <c:pt idx="1">
                  <c:v>0.78571429999999998</c:v>
                </c:pt>
                <c:pt idx="2">
                  <c:v>0.78571429999999998</c:v>
                </c:pt>
                <c:pt idx="3">
                  <c:v>0.73333329999999997</c:v>
                </c:pt>
                <c:pt idx="4">
                  <c:v>0.8</c:v>
                </c:pt>
                <c:pt idx="5">
                  <c:v>1</c:v>
                </c:pt>
                <c:pt idx="6">
                  <c:v>0.6875</c:v>
                </c:pt>
                <c:pt idx="7">
                  <c:v>0.6875</c:v>
                </c:pt>
                <c:pt idx="8">
                  <c:v>0.64705880000000005</c:v>
                </c:pt>
                <c:pt idx="9">
                  <c:v>0.64705880000000005</c:v>
                </c:pt>
                <c:pt idx="10">
                  <c:v>0.68421050000000005</c:v>
                </c:pt>
                <c:pt idx="11">
                  <c:v>0.68421050000000005</c:v>
                </c:pt>
                <c:pt idx="12">
                  <c:v>0.95</c:v>
                </c:pt>
                <c:pt idx="13">
                  <c:v>0.55000000000000004</c:v>
                </c:pt>
                <c:pt idx="14">
                  <c:v>0.76190480000000005</c:v>
                </c:pt>
                <c:pt idx="15">
                  <c:v>0.52173910000000001</c:v>
                </c:pt>
                <c:pt idx="16">
                  <c:v>0.73913039999999997</c:v>
                </c:pt>
                <c:pt idx="17">
                  <c:v>0.82608689999999996</c:v>
                </c:pt>
                <c:pt idx="18">
                  <c:v>0.73913039999999997</c:v>
                </c:pt>
                <c:pt idx="19">
                  <c:v>0.8</c:v>
                </c:pt>
                <c:pt idx="20">
                  <c:v>0.88</c:v>
                </c:pt>
                <c:pt idx="21">
                  <c:v>0.72</c:v>
                </c:pt>
                <c:pt idx="22">
                  <c:v>0.64</c:v>
                </c:pt>
                <c:pt idx="23">
                  <c:v>0.44</c:v>
                </c:pt>
                <c:pt idx="24">
                  <c:v>0.53846159999999998</c:v>
                </c:pt>
                <c:pt idx="25">
                  <c:v>0.76923079999999999</c:v>
                </c:pt>
                <c:pt idx="26">
                  <c:v>0.8518519</c:v>
                </c:pt>
                <c:pt idx="27">
                  <c:v>0.88888889999999998</c:v>
                </c:pt>
                <c:pt idx="28">
                  <c:v>0.51851849999999999</c:v>
                </c:pt>
                <c:pt idx="29">
                  <c:v>0.85714290000000004</c:v>
                </c:pt>
                <c:pt idx="30">
                  <c:v>0.71428570000000002</c:v>
                </c:pt>
                <c:pt idx="31">
                  <c:v>0.57142859999999995</c:v>
                </c:pt>
                <c:pt idx="32">
                  <c:v>0.67857140000000005</c:v>
                </c:pt>
                <c:pt idx="33">
                  <c:v>0.51724139999999996</c:v>
                </c:pt>
                <c:pt idx="34">
                  <c:v>0.7241379</c:v>
                </c:pt>
                <c:pt idx="35">
                  <c:v>0.58620689999999998</c:v>
                </c:pt>
                <c:pt idx="36">
                  <c:v>0.64516130000000005</c:v>
                </c:pt>
                <c:pt idx="37">
                  <c:v>0.74193549999999997</c:v>
                </c:pt>
                <c:pt idx="38">
                  <c:v>0.45161289999999998</c:v>
                </c:pt>
                <c:pt idx="39">
                  <c:v>0.78125</c:v>
                </c:pt>
                <c:pt idx="40">
                  <c:v>0.71875</c:v>
                </c:pt>
                <c:pt idx="41">
                  <c:v>0.625</c:v>
                </c:pt>
                <c:pt idx="42">
                  <c:v>0.78787879999999999</c:v>
                </c:pt>
                <c:pt idx="43">
                  <c:v>0.6176471</c:v>
                </c:pt>
                <c:pt idx="44">
                  <c:v>0.70588240000000002</c:v>
                </c:pt>
                <c:pt idx="45">
                  <c:v>0.8823529</c:v>
                </c:pt>
                <c:pt idx="46">
                  <c:v>0.5</c:v>
                </c:pt>
                <c:pt idx="47">
                  <c:v>0.62857149999999995</c:v>
                </c:pt>
                <c:pt idx="48">
                  <c:v>0.65714289999999997</c:v>
                </c:pt>
                <c:pt idx="49">
                  <c:v>0.62857149999999995</c:v>
                </c:pt>
                <c:pt idx="50">
                  <c:v>0.45714290000000002</c:v>
                </c:pt>
                <c:pt idx="51">
                  <c:v>0.71428570000000002</c:v>
                </c:pt>
                <c:pt idx="52">
                  <c:v>0.65714289999999997</c:v>
                </c:pt>
                <c:pt idx="53">
                  <c:v>0.82857139999999996</c:v>
                </c:pt>
                <c:pt idx="54">
                  <c:v>0.72222220000000004</c:v>
                </c:pt>
                <c:pt idx="55">
                  <c:v>0.72972970000000004</c:v>
                </c:pt>
                <c:pt idx="56">
                  <c:v>0.6216216</c:v>
                </c:pt>
                <c:pt idx="57">
                  <c:v>0.79487180000000002</c:v>
                </c:pt>
                <c:pt idx="58">
                  <c:v>0.89743589999999995</c:v>
                </c:pt>
                <c:pt idx="59">
                  <c:v>0.64102570000000003</c:v>
                </c:pt>
                <c:pt idx="60">
                  <c:v>0.58974360000000003</c:v>
                </c:pt>
                <c:pt idx="61">
                  <c:v>0.64102570000000003</c:v>
                </c:pt>
                <c:pt idx="62">
                  <c:v>0.69230769999999997</c:v>
                </c:pt>
                <c:pt idx="63">
                  <c:v>0.82499999999999996</c:v>
                </c:pt>
                <c:pt idx="64">
                  <c:v>0.77500000000000002</c:v>
                </c:pt>
                <c:pt idx="65">
                  <c:v>0.72499999999999998</c:v>
                </c:pt>
                <c:pt idx="66">
                  <c:v>0.7</c:v>
                </c:pt>
                <c:pt idx="67">
                  <c:v>0.7</c:v>
                </c:pt>
                <c:pt idx="68">
                  <c:v>0.7</c:v>
                </c:pt>
                <c:pt idx="69">
                  <c:v>0.51219510000000001</c:v>
                </c:pt>
                <c:pt idx="70">
                  <c:v>0.68292679999999995</c:v>
                </c:pt>
                <c:pt idx="71">
                  <c:v>0.70731710000000003</c:v>
                </c:pt>
                <c:pt idx="72">
                  <c:v>0.66666669999999995</c:v>
                </c:pt>
                <c:pt idx="73">
                  <c:v>0.66666669999999995</c:v>
                </c:pt>
                <c:pt idx="74">
                  <c:v>0.64285709999999996</c:v>
                </c:pt>
                <c:pt idx="75">
                  <c:v>0.78571429999999998</c:v>
                </c:pt>
                <c:pt idx="76">
                  <c:v>0.69767440000000003</c:v>
                </c:pt>
                <c:pt idx="77">
                  <c:v>0.93181820000000004</c:v>
                </c:pt>
                <c:pt idx="78">
                  <c:v>0.73333329999999997</c:v>
                </c:pt>
                <c:pt idx="79">
                  <c:v>0.71739129999999995</c:v>
                </c:pt>
                <c:pt idx="80">
                  <c:v>0.59574470000000002</c:v>
                </c:pt>
                <c:pt idx="81">
                  <c:v>0.80851070000000003</c:v>
                </c:pt>
                <c:pt idx="82">
                  <c:v>0.91666669999999995</c:v>
                </c:pt>
                <c:pt idx="83">
                  <c:v>0.52083330000000005</c:v>
                </c:pt>
                <c:pt idx="84">
                  <c:v>0.59183680000000005</c:v>
                </c:pt>
                <c:pt idx="85">
                  <c:v>0.66</c:v>
                </c:pt>
                <c:pt idx="86">
                  <c:v>0.86</c:v>
                </c:pt>
                <c:pt idx="87">
                  <c:v>0.80392160000000001</c:v>
                </c:pt>
                <c:pt idx="88">
                  <c:v>0.80392160000000001</c:v>
                </c:pt>
                <c:pt idx="89">
                  <c:v>0.58823530000000002</c:v>
                </c:pt>
                <c:pt idx="90">
                  <c:v>0.63461540000000005</c:v>
                </c:pt>
                <c:pt idx="91">
                  <c:v>0.59615390000000001</c:v>
                </c:pt>
                <c:pt idx="92">
                  <c:v>0.75471699999999997</c:v>
                </c:pt>
                <c:pt idx="93">
                  <c:v>0.6481481</c:v>
                </c:pt>
                <c:pt idx="94">
                  <c:v>0.72222220000000004</c:v>
                </c:pt>
                <c:pt idx="95">
                  <c:v>0.74074070000000003</c:v>
                </c:pt>
                <c:pt idx="96">
                  <c:v>0.77777779999999996</c:v>
                </c:pt>
                <c:pt idx="97">
                  <c:v>0.87272729999999998</c:v>
                </c:pt>
                <c:pt idx="98">
                  <c:v>0.60714290000000004</c:v>
                </c:pt>
                <c:pt idx="99">
                  <c:v>0.60714290000000004</c:v>
                </c:pt>
                <c:pt idx="100">
                  <c:v>0.75</c:v>
                </c:pt>
                <c:pt idx="101">
                  <c:v>0.7017544</c:v>
                </c:pt>
                <c:pt idx="102">
                  <c:v>0.75438590000000005</c:v>
                </c:pt>
                <c:pt idx="103">
                  <c:v>0.5964912</c:v>
                </c:pt>
                <c:pt idx="104">
                  <c:v>0.7017544</c:v>
                </c:pt>
                <c:pt idx="105">
                  <c:v>0.68965520000000002</c:v>
                </c:pt>
                <c:pt idx="106">
                  <c:v>0.87931040000000005</c:v>
                </c:pt>
                <c:pt idx="107">
                  <c:v>0.55932210000000004</c:v>
                </c:pt>
                <c:pt idx="108">
                  <c:v>0.7627119</c:v>
                </c:pt>
                <c:pt idx="109">
                  <c:v>0.66666669999999995</c:v>
                </c:pt>
                <c:pt idx="110">
                  <c:v>0.62295080000000003</c:v>
                </c:pt>
                <c:pt idx="111">
                  <c:v>0.79032259999999999</c:v>
                </c:pt>
                <c:pt idx="112">
                  <c:v>0.77419349999999998</c:v>
                </c:pt>
                <c:pt idx="113">
                  <c:v>0.90322579999999997</c:v>
                </c:pt>
                <c:pt idx="114">
                  <c:v>0.57142859999999995</c:v>
                </c:pt>
                <c:pt idx="115">
                  <c:v>0.625</c:v>
                </c:pt>
                <c:pt idx="116">
                  <c:v>0.6875</c:v>
                </c:pt>
                <c:pt idx="117">
                  <c:v>0.734375</c:v>
                </c:pt>
                <c:pt idx="118">
                  <c:v>0.6875</c:v>
                </c:pt>
                <c:pt idx="119">
                  <c:v>0.703125</c:v>
                </c:pt>
                <c:pt idx="120">
                  <c:v>0.57575759999999998</c:v>
                </c:pt>
                <c:pt idx="121">
                  <c:v>0.69696970000000003</c:v>
                </c:pt>
                <c:pt idx="122">
                  <c:v>0.70149249999999996</c:v>
                </c:pt>
                <c:pt idx="123">
                  <c:v>0.80597010000000002</c:v>
                </c:pt>
                <c:pt idx="124">
                  <c:v>0.74626859999999995</c:v>
                </c:pt>
                <c:pt idx="125">
                  <c:v>0.73134330000000003</c:v>
                </c:pt>
                <c:pt idx="126">
                  <c:v>0.76470590000000005</c:v>
                </c:pt>
                <c:pt idx="127">
                  <c:v>0.77941179999999999</c:v>
                </c:pt>
                <c:pt idx="128">
                  <c:v>0.75362320000000005</c:v>
                </c:pt>
                <c:pt idx="129">
                  <c:v>0.72857139999999998</c:v>
                </c:pt>
                <c:pt idx="130">
                  <c:v>0.57142859999999995</c:v>
                </c:pt>
                <c:pt idx="131">
                  <c:v>0.61971830000000006</c:v>
                </c:pt>
                <c:pt idx="132">
                  <c:v>0.67605630000000005</c:v>
                </c:pt>
                <c:pt idx="133">
                  <c:v>0.6338028</c:v>
                </c:pt>
                <c:pt idx="134">
                  <c:v>0.53521129999999995</c:v>
                </c:pt>
                <c:pt idx="135">
                  <c:v>0.7605634</c:v>
                </c:pt>
                <c:pt idx="136">
                  <c:v>0.69444439999999996</c:v>
                </c:pt>
                <c:pt idx="137">
                  <c:v>0.79166669999999995</c:v>
                </c:pt>
                <c:pt idx="138">
                  <c:v>0.69863019999999998</c:v>
                </c:pt>
                <c:pt idx="139">
                  <c:v>0.65753419999999996</c:v>
                </c:pt>
                <c:pt idx="140">
                  <c:v>0.63513509999999995</c:v>
                </c:pt>
                <c:pt idx="141">
                  <c:v>0.59459459999999997</c:v>
                </c:pt>
                <c:pt idx="142">
                  <c:v>0.79220780000000002</c:v>
                </c:pt>
                <c:pt idx="143">
                  <c:v>0.6753247</c:v>
                </c:pt>
                <c:pt idx="144">
                  <c:v>0.6753247</c:v>
                </c:pt>
                <c:pt idx="145">
                  <c:v>0.85714290000000004</c:v>
                </c:pt>
                <c:pt idx="146">
                  <c:v>0.66666669999999995</c:v>
                </c:pt>
                <c:pt idx="147">
                  <c:v>0.66249999999999998</c:v>
                </c:pt>
                <c:pt idx="148">
                  <c:v>0.53749999999999998</c:v>
                </c:pt>
                <c:pt idx="149">
                  <c:v>0.66666669999999995</c:v>
                </c:pt>
                <c:pt idx="150">
                  <c:v>0.53086420000000001</c:v>
                </c:pt>
                <c:pt idx="151">
                  <c:v>0.70731710000000003</c:v>
                </c:pt>
                <c:pt idx="152">
                  <c:v>0.63414630000000005</c:v>
                </c:pt>
                <c:pt idx="153">
                  <c:v>0.65060240000000003</c:v>
                </c:pt>
                <c:pt idx="154">
                  <c:v>0.72289159999999997</c:v>
                </c:pt>
                <c:pt idx="155">
                  <c:v>0.71084340000000001</c:v>
                </c:pt>
                <c:pt idx="156">
                  <c:v>0.59523809999999999</c:v>
                </c:pt>
                <c:pt idx="157">
                  <c:v>0.67058830000000003</c:v>
                </c:pt>
                <c:pt idx="158">
                  <c:v>0.64705880000000005</c:v>
                </c:pt>
                <c:pt idx="159">
                  <c:v>0.72941180000000005</c:v>
                </c:pt>
                <c:pt idx="160">
                  <c:v>0.63529409999999997</c:v>
                </c:pt>
                <c:pt idx="161">
                  <c:v>0.69767440000000003</c:v>
                </c:pt>
                <c:pt idx="162">
                  <c:v>0.70930230000000005</c:v>
                </c:pt>
                <c:pt idx="163">
                  <c:v>0.70114940000000003</c:v>
                </c:pt>
                <c:pt idx="164">
                  <c:v>0.78651680000000002</c:v>
                </c:pt>
                <c:pt idx="165">
                  <c:v>0.81111109999999997</c:v>
                </c:pt>
                <c:pt idx="166">
                  <c:v>0.6593407</c:v>
                </c:pt>
                <c:pt idx="167">
                  <c:v>0.72043009999999996</c:v>
                </c:pt>
                <c:pt idx="168">
                  <c:v>0.86170210000000003</c:v>
                </c:pt>
                <c:pt idx="169">
                  <c:v>0.69473680000000004</c:v>
                </c:pt>
                <c:pt idx="170">
                  <c:v>0.63157890000000005</c:v>
                </c:pt>
                <c:pt idx="171">
                  <c:v>0.62105259999999995</c:v>
                </c:pt>
                <c:pt idx="172">
                  <c:v>0.67708330000000005</c:v>
                </c:pt>
                <c:pt idx="173">
                  <c:v>0.69072160000000005</c:v>
                </c:pt>
                <c:pt idx="174">
                  <c:v>0.69696970000000003</c:v>
                </c:pt>
                <c:pt idx="175">
                  <c:v>0.75490190000000001</c:v>
                </c:pt>
                <c:pt idx="176">
                  <c:v>0.75</c:v>
                </c:pt>
                <c:pt idx="177">
                  <c:v>0.77884609999999999</c:v>
                </c:pt>
                <c:pt idx="178">
                  <c:v>0.70476190000000005</c:v>
                </c:pt>
                <c:pt idx="179">
                  <c:v>0.82242990000000005</c:v>
                </c:pt>
                <c:pt idx="180">
                  <c:v>0.65420560000000005</c:v>
                </c:pt>
                <c:pt idx="181">
                  <c:v>0.72072069999999999</c:v>
                </c:pt>
                <c:pt idx="182">
                  <c:v>0.70270270000000001</c:v>
                </c:pt>
                <c:pt idx="183">
                  <c:v>0.66964290000000004</c:v>
                </c:pt>
                <c:pt idx="184">
                  <c:v>0.66071429999999998</c:v>
                </c:pt>
                <c:pt idx="185">
                  <c:v>0.80530970000000002</c:v>
                </c:pt>
                <c:pt idx="186">
                  <c:v>0.63247869999999995</c:v>
                </c:pt>
                <c:pt idx="187">
                  <c:v>0.67226889999999995</c:v>
                </c:pt>
                <c:pt idx="188">
                  <c:v>0.71428570000000002</c:v>
                </c:pt>
                <c:pt idx="189">
                  <c:v>0.69166669999999997</c:v>
                </c:pt>
                <c:pt idx="190">
                  <c:v>0.61983469999999996</c:v>
                </c:pt>
                <c:pt idx="191">
                  <c:v>0.6694215</c:v>
                </c:pt>
                <c:pt idx="192">
                  <c:v>0.72727269999999999</c:v>
                </c:pt>
                <c:pt idx="193">
                  <c:v>0.79200000000000004</c:v>
                </c:pt>
                <c:pt idx="194">
                  <c:v>0.70992370000000005</c:v>
                </c:pt>
                <c:pt idx="195">
                  <c:v>0.77862600000000004</c:v>
                </c:pt>
                <c:pt idx="196">
                  <c:v>0.79389319999999997</c:v>
                </c:pt>
                <c:pt idx="197">
                  <c:v>0.77611940000000001</c:v>
                </c:pt>
                <c:pt idx="198">
                  <c:v>0.56716420000000001</c:v>
                </c:pt>
                <c:pt idx="199">
                  <c:v>0.8</c:v>
                </c:pt>
                <c:pt idx="200">
                  <c:v>0.76811589999999996</c:v>
                </c:pt>
                <c:pt idx="201">
                  <c:v>0.68085099999999998</c:v>
                </c:pt>
                <c:pt idx="202">
                  <c:v>0.6619718</c:v>
                </c:pt>
                <c:pt idx="203">
                  <c:v>0.60839160000000003</c:v>
                </c:pt>
                <c:pt idx="204">
                  <c:v>0.71724140000000003</c:v>
                </c:pt>
                <c:pt idx="205">
                  <c:v>0.82312920000000001</c:v>
                </c:pt>
                <c:pt idx="206">
                  <c:v>0.73124999999999996</c:v>
                </c:pt>
                <c:pt idx="207">
                  <c:v>0.75776399999999999</c:v>
                </c:pt>
                <c:pt idx="208">
                  <c:v>0.77575760000000005</c:v>
                </c:pt>
                <c:pt idx="209">
                  <c:v>0.79518069999999996</c:v>
                </c:pt>
                <c:pt idx="210">
                  <c:v>0.74850300000000003</c:v>
                </c:pt>
                <c:pt idx="211">
                  <c:v>0.71176470000000003</c:v>
                </c:pt>
                <c:pt idx="212">
                  <c:v>0.70760230000000002</c:v>
                </c:pt>
                <c:pt idx="213">
                  <c:v>0.7758621</c:v>
                </c:pt>
                <c:pt idx="214">
                  <c:v>0.78531070000000003</c:v>
                </c:pt>
                <c:pt idx="215">
                  <c:v>0.74456520000000004</c:v>
                </c:pt>
                <c:pt idx="216">
                  <c:v>0.64324329999999996</c:v>
                </c:pt>
                <c:pt idx="217">
                  <c:v>0.68780490000000005</c:v>
                </c:pt>
                <c:pt idx="218">
                  <c:v>0.69339620000000002</c:v>
                </c:pt>
                <c:pt idx="219">
                  <c:v>0.66822429999999999</c:v>
                </c:pt>
                <c:pt idx="220">
                  <c:v>0.8518519</c:v>
                </c:pt>
                <c:pt idx="221">
                  <c:v>0.78923770000000004</c:v>
                </c:pt>
                <c:pt idx="222">
                  <c:v>0.83555559999999995</c:v>
                </c:pt>
                <c:pt idx="223">
                  <c:v>0.79912660000000002</c:v>
                </c:pt>
                <c:pt idx="224">
                  <c:v>0.71710529999999995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C-4231-8204-8AB244116CAC}"/>
            </c:ext>
          </c:extLst>
        </c:ser>
        <c:ser>
          <c:idx val="1"/>
          <c:order val="1"/>
          <c:spPr>
            <a:ln w="25400" cap="rnd">
              <a:solidFill>
                <a:srgbClr val="E6007E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Appendix4!$C$7:$C$231</c:f>
              <c:numCache>
                <c:formatCode>General</c:formatCode>
                <c:ptCount val="225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26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37</c:v>
                </c:pt>
                <c:pt idx="57">
                  <c:v>39</c:v>
                </c:pt>
                <c:pt idx="58">
                  <c:v>39</c:v>
                </c:pt>
                <c:pt idx="59">
                  <c:v>39</c:v>
                </c:pt>
                <c:pt idx="60">
                  <c:v>39</c:v>
                </c:pt>
                <c:pt idx="61">
                  <c:v>39</c:v>
                </c:pt>
                <c:pt idx="62">
                  <c:v>39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43</c:v>
                </c:pt>
                <c:pt idx="77">
                  <c:v>44</c:v>
                </c:pt>
                <c:pt idx="78">
                  <c:v>45</c:v>
                </c:pt>
                <c:pt idx="79">
                  <c:v>46</c:v>
                </c:pt>
                <c:pt idx="80">
                  <c:v>47</c:v>
                </c:pt>
                <c:pt idx="81">
                  <c:v>47</c:v>
                </c:pt>
                <c:pt idx="82">
                  <c:v>48</c:v>
                </c:pt>
                <c:pt idx="83">
                  <c:v>48</c:v>
                </c:pt>
                <c:pt idx="84">
                  <c:v>49</c:v>
                </c:pt>
                <c:pt idx="85">
                  <c:v>50</c:v>
                </c:pt>
                <c:pt idx="86">
                  <c:v>50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52</c:v>
                </c:pt>
                <c:pt idx="91">
                  <c:v>52</c:v>
                </c:pt>
                <c:pt idx="92">
                  <c:v>53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57</c:v>
                </c:pt>
                <c:pt idx="102">
                  <c:v>57</c:v>
                </c:pt>
                <c:pt idx="103">
                  <c:v>57</c:v>
                </c:pt>
                <c:pt idx="104">
                  <c:v>57</c:v>
                </c:pt>
                <c:pt idx="105">
                  <c:v>58</c:v>
                </c:pt>
                <c:pt idx="106">
                  <c:v>58</c:v>
                </c:pt>
                <c:pt idx="107">
                  <c:v>59</c:v>
                </c:pt>
                <c:pt idx="108">
                  <c:v>59</c:v>
                </c:pt>
                <c:pt idx="109">
                  <c:v>60</c:v>
                </c:pt>
                <c:pt idx="110">
                  <c:v>61</c:v>
                </c:pt>
                <c:pt idx="111">
                  <c:v>62</c:v>
                </c:pt>
                <c:pt idx="112">
                  <c:v>62</c:v>
                </c:pt>
                <c:pt idx="113">
                  <c:v>62</c:v>
                </c:pt>
                <c:pt idx="114">
                  <c:v>63</c:v>
                </c:pt>
                <c:pt idx="115">
                  <c:v>64</c:v>
                </c:pt>
                <c:pt idx="116">
                  <c:v>64</c:v>
                </c:pt>
                <c:pt idx="117">
                  <c:v>64</c:v>
                </c:pt>
                <c:pt idx="118">
                  <c:v>64</c:v>
                </c:pt>
                <c:pt idx="119">
                  <c:v>64</c:v>
                </c:pt>
                <c:pt idx="120">
                  <c:v>66</c:v>
                </c:pt>
                <c:pt idx="121">
                  <c:v>66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68</c:v>
                </c:pt>
                <c:pt idx="127">
                  <c:v>68</c:v>
                </c:pt>
                <c:pt idx="128">
                  <c:v>69</c:v>
                </c:pt>
                <c:pt idx="129">
                  <c:v>70</c:v>
                </c:pt>
                <c:pt idx="130">
                  <c:v>70</c:v>
                </c:pt>
                <c:pt idx="131">
                  <c:v>71</c:v>
                </c:pt>
                <c:pt idx="132">
                  <c:v>71</c:v>
                </c:pt>
                <c:pt idx="133">
                  <c:v>71</c:v>
                </c:pt>
                <c:pt idx="134">
                  <c:v>71</c:v>
                </c:pt>
                <c:pt idx="135">
                  <c:v>71</c:v>
                </c:pt>
                <c:pt idx="136">
                  <c:v>72</c:v>
                </c:pt>
                <c:pt idx="137">
                  <c:v>72</c:v>
                </c:pt>
                <c:pt idx="138">
                  <c:v>73</c:v>
                </c:pt>
                <c:pt idx="139">
                  <c:v>73</c:v>
                </c:pt>
                <c:pt idx="140">
                  <c:v>74</c:v>
                </c:pt>
                <c:pt idx="141">
                  <c:v>74</c:v>
                </c:pt>
                <c:pt idx="142">
                  <c:v>77</c:v>
                </c:pt>
                <c:pt idx="143">
                  <c:v>77</c:v>
                </c:pt>
                <c:pt idx="144">
                  <c:v>77</c:v>
                </c:pt>
                <c:pt idx="145">
                  <c:v>77</c:v>
                </c:pt>
                <c:pt idx="146">
                  <c:v>78</c:v>
                </c:pt>
                <c:pt idx="147">
                  <c:v>80</c:v>
                </c:pt>
                <c:pt idx="148">
                  <c:v>80</c:v>
                </c:pt>
                <c:pt idx="149">
                  <c:v>81</c:v>
                </c:pt>
                <c:pt idx="150">
                  <c:v>81</c:v>
                </c:pt>
                <c:pt idx="151">
                  <c:v>82</c:v>
                </c:pt>
                <c:pt idx="152">
                  <c:v>82</c:v>
                </c:pt>
                <c:pt idx="153">
                  <c:v>83</c:v>
                </c:pt>
                <c:pt idx="154">
                  <c:v>83</c:v>
                </c:pt>
                <c:pt idx="155">
                  <c:v>83</c:v>
                </c:pt>
                <c:pt idx="156">
                  <c:v>84</c:v>
                </c:pt>
                <c:pt idx="157">
                  <c:v>85</c:v>
                </c:pt>
                <c:pt idx="158">
                  <c:v>85</c:v>
                </c:pt>
                <c:pt idx="159">
                  <c:v>85</c:v>
                </c:pt>
                <c:pt idx="160">
                  <c:v>85</c:v>
                </c:pt>
                <c:pt idx="161">
                  <c:v>86</c:v>
                </c:pt>
                <c:pt idx="162">
                  <c:v>86</c:v>
                </c:pt>
                <c:pt idx="163">
                  <c:v>87</c:v>
                </c:pt>
                <c:pt idx="164">
                  <c:v>89</c:v>
                </c:pt>
                <c:pt idx="165">
                  <c:v>90</c:v>
                </c:pt>
                <c:pt idx="166">
                  <c:v>91</c:v>
                </c:pt>
                <c:pt idx="167">
                  <c:v>93</c:v>
                </c:pt>
                <c:pt idx="168">
                  <c:v>94</c:v>
                </c:pt>
                <c:pt idx="169">
                  <c:v>95</c:v>
                </c:pt>
                <c:pt idx="170">
                  <c:v>95</c:v>
                </c:pt>
                <c:pt idx="171">
                  <c:v>95</c:v>
                </c:pt>
                <c:pt idx="172">
                  <c:v>96</c:v>
                </c:pt>
                <c:pt idx="173">
                  <c:v>97</c:v>
                </c:pt>
                <c:pt idx="174">
                  <c:v>99</c:v>
                </c:pt>
                <c:pt idx="175">
                  <c:v>102</c:v>
                </c:pt>
                <c:pt idx="176">
                  <c:v>104</c:v>
                </c:pt>
                <c:pt idx="177">
                  <c:v>104</c:v>
                </c:pt>
                <c:pt idx="178">
                  <c:v>105</c:v>
                </c:pt>
                <c:pt idx="179">
                  <c:v>107</c:v>
                </c:pt>
                <c:pt idx="180">
                  <c:v>107</c:v>
                </c:pt>
                <c:pt idx="181">
                  <c:v>111</c:v>
                </c:pt>
                <c:pt idx="182">
                  <c:v>111</c:v>
                </c:pt>
                <c:pt idx="183">
                  <c:v>112</c:v>
                </c:pt>
                <c:pt idx="184">
                  <c:v>112</c:v>
                </c:pt>
                <c:pt idx="185">
                  <c:v>113</c:v>
                </c:pt>
                <c:pt idx="186">
                  <c:v>117</c:v>
                </c:pt>
                <c:pt idx="187">
                  <c:v>119</c:v>
                </c:pt>
                <c:pt idx="188">
                  <c:v>119</c:v>
                </c:pt>
                <c:pt idx="189">
                  <c:v>120</c:v>
                </c:pt>
                <c:pt idx="190">
                  <c:v>121</c:v>
                </c:pt>
                <c:pt idx="191">
                  <c:v>121</c:v>
                </c:pt>
                <c:pt idx="192">
                  <c:v>121</c:v>
                </c:pt>
                <c:pt idx="193">
                  <c:v>125</c:v>
                </c:pt>
                <c:pt idx="194">
                  <c:v>131</c:v>
                </c:pt>
                <c:pt idx="195">
                  <c:v>131</c:v>
                </c:pt>
                <c:pt idx="196">
                  <c:v>131</c:v>
                </c:pt>
                <c:pt idx="197">
                  <c:v>134</c:v>
                </c:pt>
                <c:pt idx="198">
                  <c:v>134</c:v>
                </c:pt>
                <c:pt idx="199">
                  <c:v>135</c:v>
                </c:pt>
                <c:pt idx="200">
                  <c:v>138</c:v>
                </c:pt>
                <c:pt idx="201">
                  <c:v>141</c:v>
                </c:pt>
                <c:pt idx="202">
                  <c:v>142</c:v>
                </c:pt>
                <c:pt idx="203">
                  <c:v>143</c:v>
                </c:pt>
                <c:pt idx="204">
                  <c:v>145</c:v>
                </c:pt>
                <c:pt idx="205">
                  <c:v>147</c:v>
                </c:pt>
                <c:pt idx="206">
                  <c:v>160</c:v>
                </c:pt>
                <c:pt idx="207">
                  <c:v>161</c:v>
                </c:pt>
                <c:pt idx="208">
                  <c:v>165</c:v>
                </c:pt>
                <c:pt idx="209">
                  <c:v>166</c:v>
                </c:pt>
                <c:pt idx="210">
                  <c:v>167</c:v>
                </c:pt>
                <c:pt idx="211">
                  <c:v>170</c:v>
                </c:pt>
                <c:pt idx="212">
                  <c:v>171</c:v>
                </c:pt>
                <c:pt idx="213">
                  <c:v>174</c:v>
                </c:pt>
                <c:pt idx="214">
                  <c:v>177</c:v>
                </c:pt>
                <c:pt idx="215">
                  <c:v>184</c:v>
                </c:pt>
                <c:pt idx="216">
                  <c:v>185</c:v>
                </c:pt>
                <c:pt idx="217">
                  <c:v>205</c:v>
                </c:pt>
                <c:pt idx="218">
                  <c:v>212</c:v>
                </c:pt>
                <c:pt idx="219">
                  <c:v>214</c:v>
                </c:pt>
                <c:pt idx="220">
                  <c:v>216</c:v>
                </c:pt>
                <c:pt idx="221">
                  <c:v>223</c:v>
                </c:pt>
                <c:pt idx="222">
                  <c:v>225</c:v>
                </c:pt>
                <c:pt idx="223">
                  <c:v>229</c:v>
                </c:pt>
                <c:pt idx="224">
                  <c:v>304</c:v>
                </c:pt>
              </c:numCache>
            </c:numRef>
          </c:xVal>
          <c:yVal>
            <c:numRef>
              <c:f>Appendix4!$J$7:$J$231</c:f>
              <c:numCache>
                <c:formatCode>0%</c:formatCode>
                <c:ptCount val="225"/>
                <c:pt idx="0">
                  <c:v>0.95865166849788064</c:v>
                </c:pt>
                <c:pt idx="1">
                  <c:v>0.94970341357831112</c:v>
                </c:pt>
                <c:pt idx="2">
                  <c:v>0.94970341357831112</c:v>
                </c:pt>
                <c:pt idx="3">
                  <c:v>0.94166561070585453</c:v>
                </c:pt>
                <c:pt idx="4">
                  <c:v>0.94166561070585453</c:v>
                </c:pt>
                <c:pt idx="5">
                  <c:v>0.94166561070585453</c:v>
                </c:pt>
                <c:pt idx="6">
                  <c:v>0.93439365102486904</c:v>
                </c:pt>
                <c:pt idx="7">
                  <c:v>0.93439365102486904</c:v>
                </c:pt>
                <c:pt idx="8">
                  <c:v>0.92777316514770036</c:v>
                </c:pt>
                <c:pt idx="9">
                  <c:v>0.92777316514770036</c:v>
                </c:pt>
                <c:pt idx="10">
                  <c:v>0.9161365506159046</c:v>
                </c:pt>
                <c:pt idx="11">
                  <c:v>0.9161365506159046</c:v>
                </c:pt>
                <c:pt idx="12">
                  <c:v>0.91098434701749365</c:v>
                </c:pt>
                <c:pt idx="13">
                  <c:v>0.91098434701749365</c:v>
                </c:pt>
                <c:pt idx="14">
                  <c:v>0.90620468545662936</c:v>
                </c:pt>
                <c:pt idx="15">
                  <c:v>0.89759824120447629</c:v>
                </c:pt>
                <c:pt idx="16">
                  <c:v>0.89759824120447629</c:v>
                </c:pt>
                <c:pt idx="17">
                  <c:v>0.89759824120447629</c:v>
                </c:pt>
                <c:pt idx="18">
                  <c:v>0.89759824120447629</c:v>
                </c:pt>
                <c:pt idx="19">
                  <c:v>0.8900464289909138</c:v>
                </c:pt>
                <c:pt idx="20">
                  <c:v>0.8900464289909138</c:v>
                </c:pt>
                <c:pt idx="21">
                  <c:v>0.8900464289909138</c:v>
                </c:pt>
                <c:pt idx="22">
                  <c:v>0.8900464289909138</c:v>
                </c:pt>
                <c:pt idx="23">
                  <c:v>0.8900464289909138</c:v>
                </c:pt>
                <c:pt idx="24">
                  <c:v>0.8866016566433772</c:v>
                </c:pt>
                <c:pt idx="25">
                  <c:v>0.8866016566433772</c:v>
                </c:pt>
                <c:pt idx="26">
                  <c:v>0.88335007804920052</c:v>
                </c:pt>
                <c:pt idx="27">
                  <c:v>0.88335007804920052</c:v>
                </c:pt>
                <c:pt idx="28">
                  <c:v>0.88335007804920052</c:v>
                </c:pt>
                <c:pt idx="29">
                  <c:v>0.88027428490996362</c:v>
                </c:pt>
                <c:pt idx="30">
                  <c:v>0.88027428490996362</c:v>
                </c:pt>
                <c:pt idx="31">
                  <c:v>0.88027428490996362</c:v>
                </c:pt>
                <c:pt idx="32">
                  <c:v>0.88027428490996362</c:v>
                </c:pt>
                <c:pt idx="33">
                  <c:v>0.87735898871125528</c:v>
                </c:pt>
                <c:pt idx="34">
                  <c:v>0.87735898871125528</c:v>
                </c:pt>
                <c:pt idx="35">
                  <c:v>0.87735898871125528</c:v>
                </c:pt>
                <c:pt idx="36">
                  <c:v>0.87195746500423232</c:v>
                </c:pt>
                <c:pt idx="37">
                  <c:v>0.87195746500423232</c:v>
                </c:pt>
                <c:pt idx="38">
                  <c:v>0.87195746500423232</c:v>
                </c:pt>
                <c:pt idx="39">
                  <c:v>0.86944864799006893</c:v>
                </c:pt>
                <c:pt idx="40">
                  <c:v>0.86944864799006893</c:v>
                </c:pt>
                <c:pt idx="41">
                  <c:v>0.86944864799006893</c:v>
                </c:pt>
                <c:pt idx="42">
                  <c:v>0.86705475005144883</c:v>
                </c:pt>
                <c:pt idx="43">
                  <c:v>0.86476725753157313</c:v>
                </c:pt>
                <c:pt idx="44">
                  <c:v>0.86476725753157313</c:v>
                </c:pt>
                <c:pt idx="45">
                  <c:v>0.86476725753157313</c:v>
                </c:pt>
                <c:pt idx="46">
                  <c:v>0.86476725753157313</c:v>
                </c:pt>
                <c:pt idx="47">
                  <c:v>0.86257851440464273</c:v>
                </c:pt>
                <c:pt idx="48">
                  <c:v>0.86257851440464273</c:v>
                </c:pt>
                <c:pt idx="49">
                  <c:v>0.86257851440464273</c:v>
                </c:pt>
                <c:pt idx="50">
                  <c:v>0.86257851440464273</c:v>
                </c:pt>
                <c:pt idx="51">
                  <c:v>0.86257851440464273</c:v>
                </c:pt>
                <c:pt idx="52">
                  <c:v>0.86257851440464273</c:v>
                </c:pt>
                <c:pt idx="53">
                  <c:v>0.86257851440464273</c:v>
                </c:pt>
                <c:pt idx="54">
                  <c:v>0.8604816143016103</c:v>
                </c:pt>
                <c:pt idx="55">
                  <c:v>0.8584703086988541</c:v>
                </c:pt>
                <c:pt idx="56">
                  <c:v>0.8584703086988541</c:v>
                </c:pt>
                <c:pt idx="57">
                  <c:v>0.85468231666872341</c:v>
                </c:pt>
                <c:pt idx="58">
                  <c:v>0.85468231666872341</c:v>
                </c:pt>
                <c:pt idx="59">
                  <c:v>0.85468231666872341</c:v>
                </c:pt>
                <c:pt idx="60">
                  <c:v>0.85468231666872341</c:v>
                </c:pt>
                <c:pt idx="61">
                  <c:v>0.85468231666872341</c:v>
                </c:pt>
                <c:pt idx="62">
                  <c:v>0.85468231666872341</c:v>
                </c:pt>
                <c:pt idx="63">
                  <c:v>0.85289577038359632</c:v>
                </c:pt>
                <c:pt idx="64">
                  <c:v>0.85289577038359632</c:v>
                </c:pt>
                <c:pt idx="65">
                  <c:v>0.85289577038359632</c:v>
                </c:pt>
                <c:pt idx="66">
                  <c:v>0.85289577038359632</c:v>
                </c:pt>
                <c:pt idx="67">
                  <c:v>0.85289577038359632</c:v>
                </c:pt>
                <c:pt idx="68">
                  <c:v>0.85289577038359632</c:v>
                </c:pt>
                <c:pt idx="69">
                  <c:v>0.85117499074213421</c:v>
                </c:pt>
                <c:pt idx="70">
                  <c:v>0.85117499074213421</c:v>
                </c:pt>
                <c:pt idx="71">
                  <c:v>0.85117499074213421</c:v>
                </c:pt>
                <c:pt idx="72">
                  <c:v>0.8495160392821326</c:v>
                </c:pt>
                <c:pt idx="73">
                  <c:v>0.8495160392821326</c:v>
                </c:pt>
                <c:pt idx="74">
                  <c:v>0.8495160392821326</c:v>
                </c:pt>
                <c:pt idx="75">
                  <c:v>0.8495160392821326</c:v>
                </c:pt>
                <c:pt idx="76">
                  <c:v>0.84791530002310789</c:v>
                </c:pt>
                <c:pt idx="77">
                  <c:v>0.8463694462925575</c:v>
                </c:pt>
                <c:pt idx="78">
                  <c:v>0.84487541163002666</c:v>
                </c:pt>
                <c:pt idx="79">
                  <c:v>0.8434303641895311</c:v>
                </c:pt>
                <c:pt idx="80">
                  <c:v>0.84203168415385521</c:v>
                </c:pt>
                <c:pt idx="81">
                  <c:v>0.84203168415385521</c:v>
                </c:pt>
                <c:pt idx="82">
                  <c:v>0.84067694375067359</c:v>
                </c:pt>
                <c:pt idx="83">
                  <c:v>0.84067694375067359</c:v>
                </c:pt>
                <c:pt idx="84">
                  <c:v>0.83936388952353624</c:v>
                </c:pt>
                <c:pt idx="85">
                  <c:v>0.83809042656307364</c:v>
                </c:pt>
                <c:pt idx="86">
                  <c:v>0.83809042656307364</c:v>
                </c:pt>
                <c:pt idx="87">
                  <c:v>0.83685460444732407</c:v>
                </c:pt>
                <c:pt idx="88">
                  <c:v>0.83685460444732407</c:v>
                </c:pt>
                <c:pt idx="89">
                  <c:v>0.83685460444732407</c:v>
                </c:pt>
                <c:pt idx="90">
                  <c:v>0.83565460467648667</c:v>
                </c:pt>
                <c:pt idx="91">
                  <c:v>0.83565460467648667</c:v>
                </c:pt>
                <c:pt idx="92">
                  <c:v>0.83448872941792918</c:v>
                </c:pt>
                <c:pt idx="93">
                  <c:v>0.83335539140298331</c:v>
                </c:pt>
                <c:pt idx="94">
                  <c:v>0.83335539140298331</c:v>
                </c:pt>
                <c:pt idx="95">
                  <c:v>0.83335539140298331</c:v>
                </c:pt>
                <c:pt idx="96">
                  <c:v>0.83335539140298331</c:v>
                </c:pt>
                <c:pt idx="97">
                  <c:v>0.83225310483877069</c:v>
                </c:pt>
                <c:pt idx="98">
                  <c:v>0.83118047721670185</c:v>
                </c:pt>
                <c:pt idx="99">
                  <c:v>0.83118047721670185</c:v>
                </c:pt>
                <c:pt idx="100">
                  <c:v>0.83118047721670185</c:v>
                </c:pt>
                <c:pt idx="101">
                  <c:v>0.83013620191493587</c:v>
                </c:pt>
                <c:pt idx="102">
                  <c:v>0.83013620191493587</c:v>
                </c:pt>
                <c:pt idx="103">
                  <c:v>0.83013620191493587</c:v>
                </c:pt>
                <c:pt idx="104">
                  <c:v>0.83013620191493587</c:v>
                </c:pt>
                <c:pt idx="105">
                  <c:v>0.82911905150542775</c:v>
                </c:pt>
                <c:pt idx="106">
                  <c:v>0.82911905150542775</c:v>
                </c:pt>
                <c:pt idx="107">
                  <c:v>0.82812787168760127</c:v>
                </c:pt>
                <c:pt idx="108">
                  <c:v>0.82812787168760127</c:v>
                </c:pt>
                <c:pt idx="109">
                  <c:v>0.82716157578047356</c:v>
                </c:pt>
                <c:pt idx="110">
                  <c:v>0.82621913971347283</c:v>
                </c:pt>
                <c:pt idx="111">
                  <c:v>0.82529959746345194</c:v>
                </c:pt>
                <c:pt idx="112">
                  <c:v>0.82529959746345194</c:v>
                </c:pt>
                <c:pt idx="113">
                  <c:v>0.82529959746345194</c:v>
                </c:pt>
                <c:pt idx="114">
                  <c:v>0.82440203689167324</c:v>
                </c:pt>
                <c:pt idx="115">
                  <c:v>0.82352559593998087</c:v>
                </c:pt>
                <c:pt idx="116">
                  <c:v>0.82352559593998087</c:v>
                </c:pt>
                <c:pt idx="117">
                  <c:v>0.82352559593998087</c:v>
                </c:pt>
                <c:pt idx="118">
                  <c:v>0.82352559593998087</c:v>
                </c:pt>
                <c:pt idx="119">
                  <c:v>0.82352559593998087</c:v>
                </c:pt>
                <c:pt idx="120">
                  <c:v>0.82183285447411403</c:v>
                </c:pt>
                <c:pt idx="121">
                  <c:v>0.82183285447411403</c:v>
                </c:pt>
                <c:pt idx="122">
                  <c:v>0.82101505034777289</c:v>
                </c:pt>
                <c:pt idx="123">
                  <c:v>0.82101505034777289</c:v>
                </c:pt>
                <c:pt idx="124">
                  <c:v>0.82101505034777289</c:v>
                </c:pt>
                <c:pt idx="125">
                  <c:v>0.82101505034777289</c:v>
                </c:pt>
                <c:pt idx="126">
                  <c:v>0.82021535300139647</c:v>
                </c:pt>
                <c:pt idx="127">
                  <c:v>0.82021535300139647</c:v>
                </c:pt>
                <c:pt idx="128">
                  <c:v>0.81943310398592717</c:v>
                </c:pt>
                <c:pt idx="129">
                  <c:v>0.81866767789406847</c:v>
                </c:pt>
                <c:pt idx="130">
                  <c:v>0.81866767789406847</c:v>
                </c:pt>
                <c:pt idx="131">
                  <c:v>0.81791848025858949</c:v>
                </c:pt>
                <c:pt idx="132">
                  <c:v>0.81791848025858949</c:v>
                </c:pt>
                <c:pt idx="133">
                  <c:v>0.81791848025858949</c:v>
                </c:pt>
                <c:pt idx="134">
                  <c:v>0.81791848025858949</c:v>
                </c:pt>
                <c:pt idx="135">
                  <c:v>0.81791848025858949</c:v>
                </c:pt>
                <c:pt idx="136">
                  <c:v>0.81718494561174349</c:v>
                </c:pt>
                <c:pt idx="137">
                  <c:v>0.81718494561174349</c:v>
                </c:pt>
                <c:pt idx="138">
                  <c:v>0.81646653569140548</c:v>
                </c:pt>
                <c:pt idx="139">
                  <c:v>0.81646653569140548</c:v>
                </c:pt>
                <c:pt idx="140">
                  <c:v>0.81576273778099617</c:v>
                </c:pt>
                <c:pt idx="141">
                  <c:v>0.81576273778099617</c:v>
                </c:pt>
                <c:pt idx="142">
                  <c:v>0.81373424060255461</c:v>
                </c:pt>
                <c:pt idx="143">
                  <c:v>0.81373424060255461</c:v>
                </c:pt>
                <c:pt idx="144">
                  <c:v>0.81373424060255461</c:v>
                </c:pt>
                <c:pt idx="145">
                  <c:v>0.81373424060255461</c:v>
                </c:pt>
                <c:pt idx="146">
                  <c:v>0.81308422292941018</c:v>
                </c:pt>
                <c:pt idx="147">
                  <c:v>0.81182094393629312</c:v>
                </c:pt>
                <c:pt idx="148">
                  <c:v>0.81182094393629312</c:v>
                </c:pt>
                <c:pt idx="149">
                  <c:v>0.81120692315277099</c:v>
                </c:pt>
                <c:pt idx="150">
                  <c:v>0.81120692315277099</c:v>
                </c:pt>
                <c:pt idx="151">
                  <c:v>0.81060416898288745</c:v>
                </c:pt>
                <c:pt idx="152">
                  <c:v>0.81060416898288745</c:v>
                </c:pt>
                <c:pt idx="153">
                  <c:v>0.81001234103820441</c:v>
                </c:pt>
                <c:pt idx="154">
                  <c:v>0.81001234103820441</c:v>
                </c:pt>
                <c:pt idx="155">
                  <c:v>0.81001234103820441</c:v>
                </c:pt>
                <c:pt idx="156">
                  <c:v>0.80943111315586103</c:v>
                </c:pt>
                <c:pt idx="157">
                  <c:v>0.80886017264320775</c:v>
                </c:pt>
                <c:pt idx="158">
                  <c:v>0.80886017264320775</c:v>
                </c:pt>
                <c:pt idx="159">
                  <c:v>0.80886017264320775</c:v>
                </c:pt>
                <c:pt idx="160">
                  <c:v>0.80886017264320775</c:v>
                </c:pt>
                <c:pt idx="161">
                  <c:v>0.80829921957089312</c:v>
                </c:pt>
                <c:pt idx="162">
                  <c:v>0.80829921957089312</c:v>
                </c:pt>
                <c:pt idx="163">
                  <c:v>0.80774796611076927</c:v>
                </c:pt>
                <c:pt idx="164">
                  <c:v>0.80667346353542047</c:v>
                </c:pt>
                <c:pt idx="165">
                  <c:v>0.80614969387409507</c:v>
                </c:pt>
                <c:pt idx="166">
                  <c:v>0.80563458167296353</c:v>
                </c:pt>
                <c:pt idx="167">
                  <c:v>0.80462939494448538</c:v>
                </c:pt>
                <c:pt idx="168">
                  <c:v>0.80413887489184777</c:v>
                </c:pt>
                <c:pt idx="169">
                  <c:v>0.80365612041899637</c:v>
                </c:pt>
                <c:pt idx="170">
                  <c:v>0.80365612041899637</c:v>
                </c:pt>
                <c:pt idx="171">
                  <c:v>0.80365612041899637</c:v>
                </c:pt>
                <c:pt idx="172">
                  <c:v>0.80318092876601066</c:v>
                </c:pt>
                <c:pt idx="173">
                  <c:v>0.80271310450810385</c:v>
                </c:pt>
                <c:pt idx="174">
                  <c:v>0.80179881114673579</c:v>
                </c:pt>
                <c:pt idx="175">
                  <c:v>0.80047812672461638</c:v>
                </c:pt>
                <c:pt idx="176">
                  <c:v>0.79962959874923489</c:v>
                </c:pt>
                <c:pt idx="177">
                  <c:v>0.79962959874923489</c:v>
                </c:pt>
                <c:pt idx="178">
                  <c:v>0.79921445529109614</c:v>
                </c:pt>
                <c:pt idx="179">
                  <c:v>0.79840169631116142</c:v>
                </c:pt>
                <c:pt idx="180">
                  <c:v>0.79840169631116142</c:v>
                </c:pt>
                <c:pt idx="181">
                  <c:v>0.79684258162097277</c:v>
                </c:pt>
                <c:pt idx="182">
                  <c:v>0.79684258162097277</c:v>
                </c:pt>
                <c:pt idx="183">
                  <c:v>0.7964659128825281</c:v>
                </c:pt>
                <c:pt idx="184">
                  <c:v>0.7964659128825281</c:v>
                </c:pt>
                <c:pt idx="185">
                  <c:v>0.79609425529945788</c:v>
                </c:pt>
                <c:pt idx="186">
                  <c:v>0.7946555834026886</c:v>
                </c:pt>
                <c:pt idx="187">
                  <c:v>0.79396360442689895</c:v>
                </c:pt>
                <c:pt idx="188">
                  <c:v>0.79396360442689895</c:v>
                </c:pt>
                <c:pt idx="189">
                  <c:v>0.79362412042405073</c:v>
                </c:pt>
                <c:pt idx="190">
                  <c:v>0.79328885364410218</c:v>
                </c:pt>
                <c:pt idx="191">
                  <c:v>0.79328885364410218</c:v>
                </c:pt>
                <c:pt idx="192">
                  <c:v>0.79328885364410218</c:v>
                </c:pt>
                <c:pt idx="193">
                  <c:v>0.79198826332005301</c:v>
                </c:pt>
                <c:pt idx="194">
                  <c:v>0.79015023644052162</c:v>
                </c:pt>
                <c:pt idx="195">
                  <c:v>0.79015023644052162</c:v>
                </c:pt>
                <c:pt idx="196">
                  <c:v>0.79015023644052162</c:v>
                </c:pt>
                <c:pt idx="197">
                  <c:v>0.78927787060985255</c:v>
                </c:pt>
                <c:pt idx="198">
                  <c:v>0.78927787060985255</c:v>
                </c:pt>
                <c:pt idx="199">
                  <c:v>0.78899356413867994</c:v>
                </c:pt>
                <c:pt idx="200">
                  <c:v>0.788159265609918</c:v>
                </c:pt>
                <c:pt idx="201">
                  <c:v>0.78735173731481045</c:v>
                </c:pt>
                <c:pt idx="202">
                  <c:v>0.78708826490137151</c:v>
                </c:pt>
                <c:pt idx="203">
                  <c:v>0.78682756103890361</c:v>
                </c:pt>
                <c:pt idx="204">
                  <c:v>0.78631426753489597</c:v>
                </c:pt>
                <c:pt idx="205">
                  <c:v>0.78581148536685319</c:v>
                </c:pt>
                <c:pt idx="206">
                  <c:v>0.78277665561934451</c:v>
                </c:pt>
                <c:pt idx="207">
                  <c:v>0.7825585552006048</c:v>
                </c:pt>
                <c:pt idx="208">
                  <c:v>0.78170607191495423</c:v>
                </c:pt>
                <c:pt idx="209">
                  <c:v>0.78149778024563232</c:v>
                </c:pt>
                <c:pt idx="210">
                  <c:v>0.78129136227154139</c:v>
                </c:pt>
                <c:pt idx="211">
                  <c:v>0.78068307416046134</c:v>
                </c:pt>
                <c:pt idx="212">
                  <c:v>0.78048387744202996</c:v>
                </c:pt>
                <c:pt idx="213">
                  <c:v>0.77989662537929405</c:v>
                </c:pt>
                <c:pt idx="214">
                  <c:v>0.77932436744465661</c:v>
                </c:pt>
                <c:pt idx="215">
                  <c:v>0.77804395252231184</c:v>
                </c:pt>
                <c:pt idx="216">
                  <c:v>0.77786699303230189</c:v>
                </c:pt>
                <c:pt idx="217">
                  <c:v>0.77460442765856174</c:v>
                </c:pt>
                <c:pt idx="218">
                  <c:v>0.77357313513651083</c:v>
                </c:pt>
                <c:pt idx="219">
                  <c:v>0.77328781462519236</c:v>
                </c:pt>
                <c:pt idx="220">
                  <c:v>0.77300646612903789</c:v>
                </c:pt>
                <c:pt idx="221">
                  <c:v>0.77205173365496027</c:v>
                </c:pt>
                <c:pt idx="222">
                  <c:v>0.77178717023369969</c:v>
                </c:pt>
                <c:pt idx="223">
                  <c:v>0.77126847925219155</c:v>
                </c:pt>
                <c:pt idx="224">
                  <c:v>0.76352729329529556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C-4231-8204-8AB244116CAC}"/>
            </c:ext>
          </c:extLst>
        </c:ser>
        <c:ser>
          <c:idx val="2"/>
          <c:order val="2"/>
          <c:spPr>
            <a:ln w="25400" cap="rnd">
              <a:solidFill>
                <a:srgbClr val="E6007E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Appendix4!$C$7:$C$231</c:f>
              <c:numCache>
                <c:formatCode>General</c:formatCode>
                <c:ptCount val="225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26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34</c:v>
                </c:pt>
                <c:pt idx="45">
                  <c:v>34</c:v>
                </c:pt>
                <c:pt idx="46">
                  <c:v>34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  <c:pt idx="56">
                  <c:v>37</c:v>
                </c:pt>
                <c:pt idx="57">
                  <c:v>39</c:v>
                </c:pt>
                <c:pt idx="58">
                  <c:v>39</c:v>
                </c:pt>
                <c:pt idx="59">
                  <c:v>39</c:v>
                </c:pt>
                <c:pt idx="60">
                  <c:v>39</c:v>
                </c:pt>
                <c:pt idx="61">
                  <c:v>39</c:v>
                </c:pt>
                <c:pt idx="62">
                  <c:v>39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42</c:v>
                </c:pt>
                <c:pt idx="73">
                  <c:v>42</c:v>
                </c:pt>
                <c:pt idx="74">
                  <c:v>42</c:v>
                </c:pt>
                <c:pt idx="75">
                  <c:v>42</c:v>
                </c:pt>
                <c:pt idx="76">
                  <c:v>43</c:v>
                </c:pt>
                <c:pt idx="77">
                  <c:v>44</c:v>
                </c:pt>
                <c:pt idx="78">
                  <c:v>45</c:v>
                </c:pt>
                <c:pt idx="79">
                  <c:v>46</c:v>
                </c:pt>
                <c:pt idx="80">
                  <c:v>47</c:v>
                </c:pt>
                <c:pt idx="81">
                  <c:v>47</c:v>
                </c:pt>
                <c:pt idx="82">
                  <c:v>48</c:v>
                </c:pt>
                <c:pt idx="83">
                  <c:v>48</c:v>
                </c:pt>
                <c:pt idx="84">
                  <c:v>49</c:v>
                </c:pt>
                <c:pt idx="85">
                  <c:v>50</c:v>
                </c:pt>
                <c:pt idx="86">
                  <c:v>50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52</c:v>
                </c:pt>
                <c:pt idx="91">
                  <c:v>52</c:v>
                </c:pt>
                <c:pt idx="92">
                  <c:v>53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57</c:v>
                </c:pt>
                <c:pt idx="102">
                  <c:v>57</c:v>
                </c:pt>
                <c:pt idx="103">
                  <c:v>57</c:v>
                </c:pt>
                <c:pt idx="104">
                  <c:v>57</c:v>
                </c:pt>
                <c:pt idx="105">
                  <c:v>58</c:v>
                </c:pt>
                <c:pt idx="106">
                  <c:v>58</c:v>
                </c:pt>
                <c:pt idx="107">
                  <c:v>59</c:v>
                </c:pt>
                <c:pt idx="108">
                  <c:v>59</c:v>
                </c:pt>
                <c:pt idx="109">
                  <c:v>60</c:v>
                </c:pt>
                <c:pt idx="110">
                  <c:v>61</c:v>
                </c:pt>
                <c:pt idx="111">
                  <c:v>62</c:v>
                </c:pt>
                <c:pt idx="112">
                  <c:v>62</c:v>
                </c:pt>
                <c:pt idx="113">
                  <c:v>62</c:v>
                </c:pt>
                <c:pt idx="114">
                  <c:v>63</c:v>
                </c:pt>
                <c:pt idx="115">
                  <c:v>64</c:v>
                </c:pt>
                <c:pt idx="116">
                  <c:v>64</c:v>
                </c:pt>
                <c:pt idx="117">
                  <c:v>64</c:v>
                </c:pt>
                <c:pt idx="118">
                  <c:v>64</c:v>
                </c:pt>
                <c:pt idx="119">
                  <c:v>64</c:v>
                </c:pt>
                <c:pt idx="120">
                  <c:v>66</c:v>
                </c:pt>
                <c:pt idx="121">
                  <c:v>66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68</c:v>
                </c:pt>
                <c:pt idx="127">
                  <c:v>68</c:v>
                </c:pt>
                <c:pt idx="128">
                  <c:v>69</c:v>
                </c:pt>
                <c:pt idx="129">
                  <c:v>70</c:v>
                </c:pt>
                <c:pt idx="130">
                  <c:v>70</c:v>
                </c:pt>
                <c:pt idx="131">
                  <c:v>71</c:v>
                </c:pt>
                <c:pt idx="132">
                  <c:v>71</c:v>
                </c:pt>
                <c:pt idx="133">
                  <c:v>71</c:v>
                </c:pt>
                <c:pt idx="134">
                  <c:v>71</c:v>
                </c:pt>
                <c:pt idx="135">
                  <c:v>71</c:v>
                </c:pt>
                <c:pt idx="136">
                  <c:v>72</c:v>
                </c:pt>
                <c:pt idx="137">
                  <c:v>72</c:v>
                </c:pt>
                <c:pt idx="138">
                  <c:v>73</c:v>
                </c:pt>
                <c:pt idx="139">
                  <c:v>73</c:v>
                </c:pt>
                <c:pt idx="140">
                  <c:v>74</c:v>
                </c:pt>
                <c:pt idx="141">
                  <c:v>74</c:v>
                </c:pt>
                <c:pt idx="142">
                  <c:v>77</c:v>
                </c:pt>
                <c:pt idx="143">
                  <c:v>77</c:v>
                </c:pt>
                <c:pt idx="144">
                  <c:v>77</c:v>
                </c:pt>
                <c:pt idx="145">
                  <c:v>77</c:v>
                </c:pt>
                <c:pt idx="146">
                  <c:v>78</c:v>
                </c:pt>
                <c:pt idx="147">
                  <c:v>80</c:v>
                </c:pt>
                <c:pt idx="148">
                  <c:v>80</c:v>
                </c:pt>
                <c:pt idx="149">
                  <c:v>81</c:v>
                </c:pt>
                <c:pt idx="150">
                  <c:v>81</c:v>
                </c:pt>
                <c:pt idx="151">
                  <c:v>82</c:v>
                </c:pt>
                <c:pt idx="152">
                  <c:v>82</c:v>
                </c:pt>
                <c:pt idx="153">
                  <c:v>83</c:v>
                </c:pt>
                <c:pt idx="154">
                  <c:v>83</c:v>
                </c:pt>
                <c:pt idx="155">
                  <c:v>83</c:v>
                </c:pt>
                <c:pt idx="156">
                  <c:v>84</c:v>
                </c:pt>
                <c:pt idx="157">
                  <c:v>85</c:v>
                </c:pt>
                <c:pt idx="158">
                  <c:v>85</c:v>
                </c:pt>
                <c:pt idx="159">
                  <c:v>85</c:v>
                </c:pt>
                <c:pt idx="160">
                  <c:v>85</c:v>
                </c:pt>
                <c:pt idx="161">
                  <c:v>86</c:v>
                </c:pt>
                <c:pt idx="162">
                  <c:v>86</c:v>
                </c:pt>
                <c:pt idx="163">
                  <c:v>87</c:v>
                </c:pt>
                <c:pt idx="164">
                  <c:v>89</c:v>
                </c:pt>
                <c:pt idx="165">
                  <c:v>90</c:v>
                </c:pt>
                <c:pt idx="166">
                  <c:v>91</c:v>
                </c:pt>
                <c:pt idx="167">
                  <c:v>93</c:v>
                </c:pt>
                <c:pt idx="168">
                  <c:v>94</c:v>
                </c:pt>
                <c:pt idx="169">
                  <c:v>95</c:v>
                </c:pt>
                <c:pt idx="170">
                  <c:v>95</c:v>
                </c:pt>
                <c:pt idx="171">
                  <c:v>95</c:v>
                </c:pt>
                <c:pt idx="172">
                  <c:v>96</c:v>
                </c:pt>
                <c:pt idx="173">
                  <c:v>97</c:v>
                </c:pt>
                <c:pt idx="174">
                  <c:v>99</c:v>
                </c:pt>
                <c:pt idx="175">
                  <c:v>102</c:v>
                </c:pt>
                <c:pt idx="176">
                  <c:v>104</c:v>
                </c:pt>
                <c:pt idx="177">
                  <c:v>104</c:v>
                </c:pt>
                <c:pt idx="178">
                  <c:v>105</c:v>
                </c:pt>
                <c:pt idx="179">
                  <c:v>107</c:v>
                </c:pt>
                <c:pt idx="180">
                  <c:v>107</c:v>
                </c:pt>
                <c:pt idx="181">
                  <c:v>111</c:v>
                </c:pt>
                <c:pt idx="182">
                  <c:v>111</c:v>
                </c:pt>
                <c:pt idx="183">
                  <c:v>112</c:v>
                </c:pt>
                <c:pt idx="184">
                  <c:v>112</c:v>
                </c:pt>
                <c:pt idx="185">
                  <c:v>113</c:v>
                </c:pt>
                <c:pt idx="186">
                  <c:v>117</c:v>
                </c:pt>
                <c:pt idx="187">
                  <c:v>119</c:v>
                </c:pt>
                <c:pt idx="188">
                  <c:v>119</c:v>
                </c:pt>
                <c:pt idx="189">
                  <c:v>120</c:v>
                </c:pt>
                <c:pt idx="190">
                  <c:v>121</c:v>
                </c:pt>
                <c:pt idx="191">
                  <c:v>121</c:v>
                </c:pt>
                <c:pt idx="192">
                  <c:v>121</c:v>
                </c:pt>
                <c:pt idx="193">
                  <c:v>125</c:v>
                </c:pt>
                <c:pt idx="194">
                  <c:v>131</c:v>
                </c:pt>
                <c:pt idx="195">
                  <c:v>131</c:v>
                </c:pt>
                <c:pt idx="196">
                  <c:v>131</c:v>
                </c:pt>
                <c:pt idx="197">
                  <c:v>134</c:v>
                </c:pt>
                <c:pt idx="198">
                  <c:v>134</c:v>
                </c:pt>
                <c:pt idx="199">
                  <c:v>135</c:v>
                </c:pt>
                <c:pt idx="200">
                  <c:v>138</c:v>
                </c:pt>
                <c:pt idx="201">
                  <c:v>141</c:v>
                </c:pt>
                <c:pt idx="202">
                  <c:v>142</c:v>
                </c:pt>
                <c:pt idx="203">
                  <c:v>143</c:v>
                </c:pt>
                <c:pt idx="204">
                  <c:v>145</c:v>
                </c:pt>
                <c:pt idx="205">
                  <c:v>147</c:v>
                </c:pt>
                <c:pt idx="206">
                  <c:v>160</c:v>
                </c:pt>
                <c:pt idx="207">
                  <c:v>161</c:v>
                </c:pt>
                <c:pt idx="208">
                  <c:v>165</c:v>
                </c:pt>
                <c:pt idx="209">
                  <c:v>166</c:v>
                </c:pt>
                <c:pt idx="210">
                  <c:v>167</c:v>
                </c:pt>
                <c:pt idx="211">
                  <c:v>170</c:v>
                </c:pt>
                <c:pt idx="212">
                  <c:v>171</c:v>
                </c:pt>
                <c:pt idx="213">
                  <c:v>174</c:v>
                </c:pt>
                <c:pt idx="214">
                  <c:v>177</c:v>
                </c:pt>
                <c:pt idx="215">
                  <c:v>184</c:v>
                </c:pt>
                <c:pt idx="216">
                  <c:v>185</c:v>
                </c:pt>
                <c:pt idx="217">
                  <c:v>205</c:v>
                </c:pt>
                <c:pt idx="218">
                  <c:v>212</c:v>
                </c:pt>
                <c:pt idx="219">
                  <c:v>214</c:v>
                </c:pt>
                <c:pt idx="220">
                  <c:v>216</c:v>
                </c:pt>
                <c:pt idx="221">
                  <c:v>223</c:v>
                </c:pt>
                <c:pt idx="222">
                  <c:v>225</c:v>
                </c:pt>
                <c:pt idx="223">
                  <c:v>229</c:v>
                </c:pt>
                <c:pt idx="224">
                  <c:v>304</c:v>
                </c:pt>
              </c:numCache>
            </c:numRef>
          </c:xVal>
          <c:yVal>
            <c:numRef>
              <c:f>Appendix4!$I$7:$I$231</c:f>
              <c:numCache>
                <c:formatCode>0%</c:formatCode>
                <c:ptCount val="225"/>
                <c:pt idx="0">
                  <c:v>0.46666341321230453</c:v>
                </c:pt>
                <c:pt idx="1">
                  <c:v>0.47561166813187411</c:v>
                </c:pt>
                <c:pt idx="2">
                  <c:v>0.47561166813187411</c:v>
                </c:pt>
                <c:pt idx="3">
                  <c:v>0.48364947100433064</c:v>
                </c:pt>
                <c:pt idx="4">
                  <c:v>0.48364947100433064</c:v>
                </c:pt>
                <c:pt idx="5">
                  <c:v>0.48364947100433064</c:v>
                </c:pt>
                <c:pt idx="6">
                  <c:v>0.49092143068531613</c:v>
                </c:pt>
                <c:pt idx="7">
                  <c:v>0.49092143068531613</c:v>
                </c:pt>
                <c:pt idx="8">
                  <c:v>0.49754191656248486</c:v>
                </c:pt>
                <c:pt idx="9">
                  <c:v>0.49754191656248486</c:v>
                </c:pt>
                <c:pt idx="10">
                  <c:v>0.50917853109428057</c:v>
                </c:pt>
                <c:pt idx="11">
                  <c:v>0.50917853109428057</c:v>
                </c:pt>
                <c:pt idx="12">
                  <c:v>0.51433073469269153</c:v>
                </c:pt>
                <c:pt idx="13">
                  <c:v>0.51433073469269153</c:v>
                </c:pt>
                <c:pt idx="14">
                  <c:v>0.51911039625355582</c:v>
                </c:pt>
                <c:pt idx="15">
                  <c:v>0.52771684050570888</c:v>
                </c:pt>
                <c:pt idx="16">
                  <c:v>0.52771684050570888</c:v>
                </c:pt>
                <c:pt idx="17">
                  <c:v>0.52771684050570888</c:v>
                </c:pt>
                <c:pt idx="18">
                  <c:v>0.52771684050570888</c:v>
                </c:pt>
                <c:pt idx="19">
                  <c:v>0.53526865271927138</c:v>
                </c:pt>
                <c:pt idx="20">
                  <c:v>0.53526865271927138</c:v>
                </c:pt>
                <c:pt idx="21">
                  <c:v>0.53526865271927138</c:v>
                </c:pt>
                <c:pt idx="22">
                  <c:v>0.53526865271927138</c:v>
                </c:pt>
                <c:pt idx="23">
                  <c:v>0.53526865271927138</c:v>
                </c:pt>
                <c:pt idx="24">
                  <c:v>0.53871342506680797</c:v>
                </c:pt>
                <c:pt idx="25">
                  <c:v>0.53871342506680797</c:v>
                </c:pt>
                <c:pt idx="26">
                  <c:v>0.54196500366098466</c:v>
                </c:pt>
                <c:pt idx="27">
                  <c:v>0.54196500366098466</c:v>
                </c:pt>
                <c:pt idx="28">
                  <c:v>0.54196500366098466</c:v>
                </c:pt>
                <c:pt idx="29">
                  <c:v>0.54504079680022155</c:v>
                </c:pt>
                <c:pt idx="30">
                  <c:v>0.54504079680022155</c:v>
                </c:pt>
                <c:pt idx="31">
                  <c:v>0.54504079680022155</c:v>
                </c:pt>
                <c:pt idx="32">
                  <c:v>0.54504079680022155</c:v>
                </c:pt>
                <c:pt idx="33">
                  <c:v>0.54795609299892989</c:v>
                </c:pt>
                <c:pt idx="34">
                  <c:v>0.54795609299892989</c:v>
                </c:pt>
                <c:pt idx="35">
                  <c:v>0.54795609299892989</c:v>
                </c:pt>
                <c:pt idx="36">
                  <c:v>0.55335761670595285</c:v>
                </c:pt>
                <c:pt idx="37">
                  <c:v>0.55335761670595285</c:v>
                </c:pt>
                <c:pt idx="38">
                  <c:v>0.55335761670595285</c:v>
                </c:pt>
                <c:pt idx="39">
                  <c:v>0.55586643372011624</c:v>
                </c:pt>
                <c:pt idx="40">
                  <c:v>0.55586643372011624</c:v>
                </c:pt>
                <c:pt idx="41">
                  <c:v>0.55586643372011624</c:v>
                </c:pt>
                <c:pt idx="42">
                  <c:v>0.55826033165873634</c:v>
                </c:pt>
                <c:pt idx="43">
                  <c:v>0.56054782417861204</c:v>
                </c:pt>
                <c:pt idx="44">
                  <c:v>0.56054782417861204</c:v>
                </c:pt>
                <c:pt idx="45">
                  <c:v>0.56054782417861204</c:v>
                </c:pt>
                <c:pt idx="46">
                  <c:v>0.56054782417861204</c:v>
                </c:pt>
                <c:pt idx="47">
                  <c:v>0.56273656730554245</c:v>
                </c:pt>
                <c:pt idx="48">
                  <c:v>0.56273656730554245</c:v>
                </c:pt>
                <c:pt idx="49">
                  <c:v>0.56273656730554245</c:v>
                </c:pt>
                <c:pt idx="50">
                  <c:v>0.56273656730554245</c:v>
                </c:pt>
                <c:pt idx="51">
                  <c:v>0.56273656730554245</c:v>
                </c:pt>
                <c:pt idx="52">
                  <c:v>0.56273656730554245</c:v>
                </c:pt>
                <c:pt idx="53">
                  <c:v>0.56273656730554245</c:v>
                </c:pt>
                <c:pt idx="54">
                  <c:v>0.56483346740857487</c:v>
                </c:pt>
                <c:pt idx="55">
                  <c:v>0.56684477301133107</c:v>
                </c:pt>
                <c:pt idx="56">
                  <c:v>0.56684477301133107</c:v>
                </c:pt>
                <c:pt idx="57">
                  <c:v>0.57063276504146176</c:v>
                </c:pt>
                <c:pt idx="58">
                  <c:v>0.57063276504146176</c:v>
                </c:pt>
                <c:pt idx="59">
                  <c:v>0.57063276504146176</c:v>
                </c:pt>
                <c:pt idx="60">
                  <c:v>0.57063276504146176</c:v>
                </c:pt>
                <c:pt idx="61">
                  <c:v>0.57063276504146176</c:v>
                </c:pt>
                <c:pt idx="62">
                  <c:v>0.57063276504146176</c:v>
                </c:pt>
                <c:pt idx="63">
                  <c:v>0.57241931132658885</c:v>
                </c:pt>
                <c:pt idx="64">
                  <c:v>0.57241931132658885</c:v>
                </c:pt>
                <c:pt idx="65">
                  <c:v>0.57241931132658885</c:v>
                </c:pt>
                <c:pt idx="66">
                  <c:v>0.57241931132658885</c:v>
                </c:pt>
                <c:pt idx="67">
                  <c:v>0.57241931132658885</c:v>
                </c:pt>
                <c:pt idx="68">
                  <c:v>0.57241931132658885</c:v>
                </c:pt>
                <c:pt idx="69">
                  <c:v>0.57414009096805096</c:v>
                </c:pt>
                <c:pt idx="70">
                  <c:v>0.57414009096805096</c:v>
                </c:pt>
                <c:pt idx="71">
                  <c:v>0.57414009096805096</c:v>
                </c:pt>
                <c:pt idx="72">
                  <c:v>0.57579904242805258</c:v>
                </c:pt>
                <c:pt idx="73">
                  <c:v>0.57579904242805258</c:v>
                </c:pt>
                <c:pt idx="74">
                  <c:v>0.57579904242805258</c:v>
                </c:pt>
                <c:pt idx="75">
                  <c:v>0.57579904242805258</c:v>
                </c:pt>
                <c:pt idx="76">
                  <c:v>0.57739978168707728</c:v>
                </c:pt>
                <c:pt idx="77">
                  <c:v>0.57894563541762767</c:v>
                </c:pt>
                <c:pt idx="78">
                  <c:v>0.58043967008015851</c:v>
                </c:pt>
                <c:pt idx="79">
                  <c:v>0.58188471752065407</c:v>
                </c:pt>
                <c:pt idx="80">
                  <c:v>0.58328339755632996</c:v>
                </c:pt>
                <c:pt idx="81">
                  <c:v>0.58328339755632996</c:v>
                </c:pt>
                <c:pt idx="82">
                  <c:v>0.58463813795951158</c:v>
                </c:pt>
                <c:pt idx="83">
                  <c:v>0.58463813795951158</c:v>
                </c:pt>
                <c:pt idx="84">
                  <c:v>0.58595119218664893</c:v>
                </c:pt>
                <c:pt idx="85">
                  <c:v>0.58722465514711153</c:v>
                </c:pt>
                <c:pt idx="86">
                  <c:v>0.58722465514711153</c:v>
                </c:pt>
                <c:pt idx="87">
                  <c:v>0.5884604772628611</c:v>
                </c:pt>
                <c:pt idx="88">
                  <c:v>0.5884604772628611</c:v>
                </c:pt>
                <c:pt idx="89">
                  <c:v>0.5884604772628611</c:v>
                </c:pt>
                <c:pt idx="90">
                  <c:v>0.5896604770336985</c:v>
                </c:pt>
                <c:pt idx="91">
                  <c:v>0.5896604770336985</c:v>
                </c:pt>
                <c:pt idx="92">
                  <c:v>0.590826352292256</c:v>
                </c:pt>
                <c:pt idx="93">
                  <c:v>0.59195969030720186</c:v>
                </c:pt>
                <c:pt idx="94">
                  <c:v>0.59195969030720186</c:v>
                </c:pt>
                <c:pt idx="95">
                  <c:v>0.59195969030720186</c:v>
                </c:pt>
                <c:pt idx="96">
                  <c:v>0.59195969030720186</c:v>
                </c:pt>
                <c:pt idx="97">
                  <c:v>0.59306197687141449</c:v>
                </c:pt>
                <c:pt idx="98">
                  <c:v>0.59413460449348332</c:v>
                </c:pt>
                <c:pt idx="99">
                  <c:v>0.59413460449348332</c:v>
                </c:pt>
                <c:pt idx="100">
                  <c:v>0.59413460449348332</c:v>
                </c:pt>
                <c:pt idx="101">
                  <c:v>0.5951788797952493</c:v>
                </c:pt>
                <c:pt idx="102">
                  <c:v>0.5951788797952493</c:v>
                </c:pt>
                <c:pt idx="103">
                  <c:v>0.5951788797952493</c:v>
                </c:pt>
                <c:pt idx="104">
                  <c:v>0.5951788797952493</c:v>
                </c:pt>
                <c:pt idx="105">
                  <c:v>0.59619603020475742</c:v>
                </c:pt>
                <c:pt idx="106">
                  <c:v>0.59619603020475742</c:v>
                </c:pt>
                <c:pt idx="107">
                  <c:v>0.5971872100225839</c:v>
                </c:pt>
                <c:pt idx="108">
                  <c:v>0.5971872100225839</c:v>
                </c:pt>
                <c:pt idx="109">
                  <c:v>0.59815350592971162</c:v>
                </c:pt>
                <c:pt idx="110">
                  <c:v>0.59909594199671234</c:v>
                </c:pt>
                <c:pt idx="111">
                  <c:v>0.60001548424673323</c:v>
                </c:pt>
                <c:pt idx="112">
                  <c:v>0.60001548424673323</c:v>
                </c:pt>
                <c:pt idx="113">
                  <c:v>0.60001548424673323</c:v>
                </c:pt>
                <c:pt idx="114">
                  <c:v>0.60091304481851193</c:v>
                </c:pt>
                <c:pt idx="115">
                  <c:v>0.6017894857702043</c:v>
                </c:pt>
                <c:pt idx="116">
                  <c:v>0.6017894857702043</c:v>
                </c:pt>
                <c:pt idx="117">
                  <c:v>0.6017894857702043</c:v>
                </c:pt>
                <c:pt idx="118">
                  <c:v>0.6017894857702043</c:v>
                </c:pt>
                <c:pt idx="119">
                  <c:v>0.6017894857702043</c:v>
                </c:pt>
                <c:pt idx="120">
                  <c:v>0.60348222723607114</c:v>
                </c:pt>
                <c:pt idx="121">
                  <c:v>0.60348222723607114</c:v>
                </c:pt>
                <c:pt idx="122">
                  <c:v>0.60430003136241228</c:v>
                </c:pt>
                <c:pt idx="123">
                  <c:v>0.60430003136241228</c:v>
                </c:pt>
                <c:pt idx="124">
                  <c:v>0.60430003136241228</c:v>
                </c:pt>
                <c:pt idx="125">
                  <c:v>0.60430003136241228</c:v>
                </c:pt>
                <c:pt idx="126">
                  <c:v>0.6050997287087887</c:v>
                </c:pt>
                <c:pt idx="127">
                  <c:v>0.6050997287087887</c:v>
                </c:pt>
                <c:pt idx="128">
                  <c:v>0.605881977724258</c:v>
                </c:pt>
                <c:pt idx="129">
                  <c:v>0.6066474038161167</c:v>
                </c:pt>
                <c:pt idx="130">
                  <c:v>0.6066474038161167</c:v>
                </c:pt>
                <c:pt idx="131">
                  <c:v>0.60739660145159569</c:v>
                </c:pt>
                <c:pt idx="132">
                  <c:v>0.60739660145159569</c:v>
                </c:pt>
                <c:pt idx="133">
                  <c:v>0.60739660145159569</c:v>
                </c:pt>
                <c:pt idx="134">
                  <c:v>0.60739660145159569</c:v>
                </c:pt>
                <c:pt idx="135">
                  <c:v>0.60739660145159569</c:v>
                </c:pt>
                <c:pt idx="136">
                  <c:v>0.60813013609844169</c:v>
                </c:pt>
                <c:pt idx="137">
                  <c:v>0.60813013609844169</c:v>
                </c:pt>
                <c:pt idx="138">
                  <c:v>0.60884854601877969</c:v>
                </c:pt>
                <c:pt idx="139">
                  <c:v>0.60884854601877969</c:v>
                </c:pt>
                <c:pt idx="140">
                  <c:v>0.609552343929189</c:v>
                </c:pt>
                <c:pt idx="141">
                  <c:v>0.609552343929189</c:v>
                </c:pt>
                <c:pt idx="142">
                  <c:v>0.61158084110763056</c:v>
                </c:pt>
                <c:pt idx="143">
                  <c:v>0.61158084110763056</c:v>
                </c:pt>
                <c:pt idx="144">
                  <c:v>0.61158084110763056</c:v>
                </c:pt>
                <c:pt idx="145">
                  <c:v>0.61158084110763056</c:v>
                </c:pt>
                <c:pt idx="146">
                  <c:v>0.61223085878077499</c:v>
                </c:pt>
                <c:pt idx="147">
                  <c:v>0.61349413777389206</c:v>
                </c:pt>
                <c:pt idx="148">
                  <c:v>0.61349413777389206</c:v>
                </c:pt>
                <c:pt idx="149">
                  <c:v>0.61410815855741419</c:v>
                </c:pt>
                <c:pt idx="150">
                  <c:v>0.61410815855741419</c:v>
                </c:pt>
                <c:pt idx="151">
                  <c:v>0.61471091272729772</c:v>
                </c:pt>
                <c:pt idx="152">
                  <c:v>0.61471091272729772</c:v>
                </c:pt>
                <c:pt idx="153">
                  <c:v>0.61530274067198076</c:v>
                </c:pt>
                <c:pt idx="154">
                  <c:v>0.61530274067198076</c:v>
                </c:pt>
                <c:pt idx="155">
                  <c:v>0.61530274067198076</c:v>
                </c:pt>
                <c:pt idx="156">
                  <c:v>0.61588396855432415</c:v>
                </c:pt>
                <c:pt idx="157">
                  <c:v>0.61645490906697742</c:v>
                </c:pt>
                <c:pt idx="158">
                  <c:v>0.61645490906697742</c:v>
                </c:pt>
                <c:pt idx="159">
                  <c:v>0.61645490906697742</c:v>
                </c:pt>
                <c:pt idx="160">
                  <c:v>0.61645490906697742</c:v>
                </c:pt>
                <c:pt idx="161">
                  <c:v>0.61701586213929205</c:v>
                </c:pt>
                <c:pt idx="162">
                  <c:v>0.61701586213929205</c:v>
                </c:pt>
                <c:pt idx="163">
                  <c:v>0.61756711559941591</c:v>
                </c:pt>
                <c:pt idx="164">
                  <c:v>0.61864161817476471</c:v>
                </c:pt>
                <c:pt idx="165">
                  <c:v>0.6191653878360901</c:v>
                </c:pt>
                <c:pt idx="166">
                  <c:v>0.61968050003722164</c:v>
                </c:pt>
                <c:pt idx="167">
                  <c:v>0.6206856867656998</c:v>
                </c:pt>
                <c:pt idx="168">
                  <c:v>0.62117620681833741</c:v>
                </c:pt>
                <c:pt idx="169">
                  <c:v>0.62165896129118881</c:v>
                </c:pt>
                <c:pt idx="170">
                  <c:v>0.62165896129118881</c:v>
                </c:pt>
                <c:pt idx="171">
                  <c:v>0.62165896129118881</c:v>
                </c:pt>
                <c:pt idx="172">
                  <c:v>0.62213415294417451</c:v>
                </c:pt>
                <c:pt idx="173">
                  <c:v>0.62260197720208132</c:v>
                </c:pt>
                <c:pt idx="174">
                  <c:v>0.62351627056344938</c:v>
                </c:pt>
                <c:pt idx="175">
                  <c:v>0.62483695498556879</c:v>
                </c:pt>
                <c:pt idx="176">
                  <c:v>0.62568548296095028</c:v>
                </c:pt>
                <c:pt idx="177">
                  <c:v>0.62568548296095028</c:v>
                </c:pt>
                <c:pt idx="178">
                  <c:v>0.62610062641908903</c:v>
                </c:pt>
                <c:pt idx="179">
                  <c:v>0.62691338539902375</c:v>
                </c:pt>
                <c:pt idx="180">
                  <c:v>0.62691338539902375</c:v>
                </c:pt>
                <c:pt idx="181">
                  <c:v>0.6284725000892124</c:v>
                </c:pt>
                <c:pt idx="182">
                  <c:v>0.6284725000892124</c:v>
                </c:pt>
                <c:pt idx="183">
                  <c:v>0.62884916882765707</c:v>
                </c:pt>
                <c:pt idx="184">
                  <c:v>0.62884916882765707</c:v>
                </c:pt>
                <c:pt idx="185">
                  <c:v>0.6292208264107273</c:v>
                </c:pt>
                <c:pt idx="186">
                  <c:v>0.63065949830749657</c:v>
                </c:pt>
                <c:pt idx="187">
                  <c:v>0.63135147728328622</c:v>
                </c:pt>
                <c:pt idx="188">
                  <c:v>0.63135147728328622</c:v>
                </c:pt>
                <c:pt idx="189">
                  <c:v>0.63169096128613444</c:v>
                </c:pt>
                <c:pt idx="190">
                  <c:v>0.632026228066083</c:v>
                </c:pt>
                <c:pt idx="191">
                  <c:v>0.632026228066083</c:v>
                </c:pt>
                <c:pt idx="192">
                  <c:v>0.632026228066083</c:v>
                </c:pt>
                <c:pt idx="193">
                  <c:v>0.63332681839013216</c:v>
                </c:pt>
                <c:pt idx="194">
                  <c:v>0.63516484526966355</c:v>
                </c:pt>
                <c:pt idx="195">
                  <c:v>0.63516484526966355</c:v>
                </c:pt>
                <c:pt idx="196">
                  <c:v>0.63516484526966355</c:v>
                </c:pt>
                <c:pt idx="197">
                  <c:v>0.63603721110033262</c:v>
                </c:pt>
                <c:pt idx="198">
                  <c:v>0.63603721110033262</c:v>
                </c:pt>
                <c:pt idx="199">
                  <c:v>0.63632151757150524</c:v>
                </c:pt>
                <c:pt idx="200">
                  <c:v>0.63715581610026717</c:v>
                </c:pt>
                <c:pt idx="201">
                  <c:v>0.63796334439537472</c:v>
                </c:pt>
                <c:pt idx="202">
                  <c:v>0.63822681680881366</c:v>
                </c:pt>
                <c:pt idx="203">
                  <c:v>0.63848752067128156</c:v>
                </c:pt>
                <c:pt idx="204">
                  <c:v>0.6390008141752892</c:v>
                </c:pt>
                <c:pt idx="205">
                  <c:v>0.63950359634333198</c:v>
                </c:pt>
                <c:pt idx="206">
                  <c:v>0.64253842609084066</c:v>
                </c:pt>
                <c:pt idx="207">
                  <c:v>0.64275652650958037</c:v>
                </c:pt>
                <c:pt idx="208">
                  <c:v>0.64360900979523095</c:v>
                </c:pt>
                <c:pt idx="209">
                  <c:v>0.64381730146455285</c:v>
                </c:pt>
                <c:pt idx="210">
                  <c:v>0.64402371943864378</c:v>
                </c:pt>
                <c:pt idx="211">
                  <c:v>0.64463200754972383</c:v>
                </c:pt>
                <c:pt idx="212">
                  <c:v>0.64483120426815521</c:v>
                </c:pt>
                <c:pt idx="213">
                  <c:v>0.64541845633089112</c:v>
                </c:pt>
                <c:pt idx="214">
                  <c:v>0.64599071426552857</c:v>
                </c:pt>
                <c:pt idx="215">
                  <c:v>0.64727112918787333</c:v>
                </c:pt>
                <c:pt idx="216">
                  <c:v>0.64744808867788328</c:v>
                </c:pt>
                <c:pt idx="217">
                  <c:v>0.65071065405162343</c:v>
                </c:pt>
                <c:pt idx="218">
                  <c:v>0.65174194657367435</c:v>
                </c:pt>
                <c:pt idx="219">
                  <c:v>0.65202726708499281</c:v>
                </c:pt>
                <c:pt idx="220">
                  <c:v>0.65230861558114728</c:v>
                </c:pt>
                <c:pt idx="221">
                  <c:v>0.6532633480552249</c:v>
                </c:pt>
                <c:pt idx="222">
                  <c:v>0.65352791147648548</c:v>
                </c:pt>
                <c:pt idx="223">
                  <c:v>0.65404660245799362</c:v>
                </c:pt>
                <c:pt idx="224">
                  <c:v>0.66178778841488961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C-4231-8204-8AB24411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732976"/>
        <c:axId val="1331743312"/>
      </c:scatterChart>
      <c:valAx>
        <c:axId val="1331732976"/>
        <c:scaling>
          <c:orientation val="minMax"/>
          <c:max val="4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Number of pupils enrolled  in Autumn at age 16 who had ever experienced alternative provision pre-16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743312"/>
        <c:crossesAt val="0.71000000000000008"/>
        <c:crossBetween val="midCat"/>
      </c:valAx>
      <c:valAx>
        <c:axId val="133174331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still in education in Summer at age 16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73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/>
    </sheetView>
  </sheetViews>
  <sheetFormatPr defaultColWidth="9.1328125" defaultRowHeight="13.15" x14ac:dyDescent="0.4"/>
  <cols>
    <col min="1" max="25" width="9.1328125" style="1"/>
    <col min="26" max="26" width="13.1328125" style="1" customWidth="1"/>
    <col min="27" max="27" width="11.73046875" style="1" customWidth="1"/>
    <col min="28" max="16384" width="9.1328125" style="1"/>
  </cols>
  <sheetData>
    <row r="1" spans="1:58" s="4" customFormat="1" ht="14.25" x14ac:dyDescent="0.45">
      <c r="A1" s="9" t="s">
        <v>640</v>
      </c>
    </row>
    <row r="2" spans="1:58" ht="14.25" x14ac:dyDescent="0.45">
      <c r="A2" s="8" t="s">
        <v>639</v>
      </c>
    </row>
    <row r="4" spans="1:58" s="4" customFormat="1" x14ac:dyDescent="0.4">
      <c r="B4" s="13" t="s">
        <v>16</v>
      </c>
      <c r="C4" s="13"/>
      <c r="D4" s="13"/>
      <c r="E4" s="13"/>
      <c r="F4" s="13"/>
      <c r="G4" s="13"/>
      <c r="H4" s="13" t="s">
        <v>15</v>
      </c>
      <c r="I4" s="13"/>
      <c r="J4" s="13"/>
      <c r="K4" s="13"/>
      <c r="L4" s="13"/>
      <c r="M4" s="13"/>
      <c r="N4" s="13" t="s">
        <v>6</v>
      </c>
      <c r="O4" s="13"/>
      <c r="P4" s="13"/>
      <c r="Q4" s="13"/>
      <c r="R4" s="13"/>
      <c r="S4" s="13"/>
      <c r="T4" s="13" t="s">
        <v>7</v>
      </c>
      <c r="U4" s="13"/>
      <c r="V4" s="13"/>
      <c r="W4" s="13"/>
      <c r="X4" s="13"/>
      <c r="Y4" s="13"/>
      <c r="Z4" s="13" t="s">
        <v>8</v>
      </c>
      <c r="AA4" s="13"/>
      <c r="AB4" s="13" t="s">
        <v>9</v>
      </c>
      <c r="AC4" s="13"/>
      <c r="AD4" s="13"/>
      <c r="AE4" s="13"/>
      <c r="AF4" s="13"/>
      <c r="AG4" s="13"/>
      <c r="AH4" s="13" t="s">
        <v>10</v>
      </c>
      <c r="AI4" s="13"/>
      <c r="AJ4" s="13"/>
      <c r="AK4" s="13"/>
      <c r="AL4" s="13"/>
      <c r="AM4" s="13"/>
      <c r="AN4" s="13" t="s">
        <v>12</v>
      </c>
      <c r="AO4" s="13"/>
      <c r="AP4" s="13"/>
      <c r="AQ4" s="13"/>
      <c r="AR4" s="13"/>
      <c r="AS4" s="13"/>
      <c r="AT4" s="13" t="s">
        <v>13</v>
      </c>
      <c r="AU4" s="13"/>
      <c r="AV4" s="13"/>
      <c r="AW4" s="13"/>
      <c r="AX4" s="13"/>
      <c r="AY4" s="13"/>
      <c r="AZ4" s="13" t="s">
        <v>11</v>
      </c>
      <c r="BA4" s="13"/>
      <c r="BB4" s="13"/>
      <c r="BC4" s="13"/>
      <c r="BD4" s="13"/>
      <c r="BE4" s="13"/>
    </row>
    <row r="5" spans="1:58" s="4" customFormat="1" x14ac:dyDescent="0.4">
      <c r="B5" s="13" t="s">
        <v>4</v>
      </c>
      <c r="C5" s="13"/>
      <c r="D5" s="13"/>
      <c r="E5" s="13" t="s">
        <v>5</v>
      </c>
      <c r="F5" s="13"/>
      <c r="G5" s="13"/>
      <c r="H5" s="13" t="s">
        <v>4</v>
      </c>
      <c r="I5" s="13"/>
      <c r="J5" s="13"/>
      <c r="K5" s="13" t="s">
        <v>5</v>
      </c>
      <c r="L5" s="13"/>
      <c r="M5" s="13"/>
      <c r="N5" s="13" t="s">
        <v>4</v>
      </c>
      <c r="O5" s="13"/>
      <c r="P5" s="13"/>
      <c r="Q5" s="13" t="s">
        <v>5</v>
      </c>
      <c r="R5" s="13"/>
      <c r="S5" s="13"/>
      <c r="T5" s="13" t="s">
        <v>4</v>
      </c>
      <c r="U5" s="13"/>
      <c r="V5" s="13"/>
      <c r="W5" s="13" t="s">
        <v>5</v>
      </c>
      <c r="X5" s="13"/>
      <c r="Y5" s="13"/>
      <c r="Z5" s="5" t="s">
        <v>4</v>
      </c>
      <c r="AA5" s="5" t="s">
        <v>5</v>
      </c>
      <c r="AB5" s="13" t="s">
        <v>4</v>
      </c>
      <c r="AC5" s="13"/>
      <c r="AD5" s="13"/>
      <c r="AE5" s="13" t="s">
        <v>5</v>
      </c>
      <c r="AF5" s="13"/>
      <c r="AG5" s="13"/>
      <c r="AH5" s="13" t="s">
        <v>4</v>
      </c>
      <c r="AI5" s="13"/>
      <c r="AJ5" s="13"/>
      <c r="AK5" s="13" t="s">
        <v>5</v>
      </c>
      <c r="AL5" s="13"/>
      <c r="AM5" s="13"/>
      <c r="AN5" s="13" t="s">
        <v>4</v>
      </c>
      <c r="AO5" s="13"/>
      <c r="AP5" s="13"/>
      <c r="AQ5" s="13" t="s">
        <v>5</v>
      </c>
      <c r="AR5" s="13"/>
      <c r="AS5" s="13"/>
      <c r="AT5" s="13" t="s">
        <v>4</v>
      </c>
      <c r="AU5" s="13"/>
      <c r="AV5" s="13"/>
      <c r="AW5" s="13" t="s">
        <v>5</v>
      </c>
      <c r="AX5" s="13"/>
      <c r="AY5" s="13"/>
      <c r="AZ5" s="13" t="s">
        <v>4</v>
      </c>
      <c r="BA5" s="13"/>
      <c r="BB5" s="13"/>
      <c r="BC5" s="13" t="s">
        <v>5</v>
      </c>
      <c r="BD5" s="13"/>
      <c r="BE5" s="13"/>
    </row>
    <row r="6" spans="1:58" s="6" customFormat="1" x14ac:dyDescent="0.45">
      <c r="A6" s="6" t="s">
        <v>14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6" t="s">
        <v>1</v>
      </c>
      <c r="I6" s="6" t="s">
        <v>2</v>
      </c>
      <c r="J6" s="6" t="s">
        <v>3</v>
      </c>
      <c r="K6" s="6" t="s">
        <v>1</v>
      </c>
      <c r="L6" s="6" t="s">
        <v>2</v>
      </c>
      <c r="M6" s="6" t="s">
        <v>3</v>
      </c>
      <c r="N6" s="6" t="s">
        <v>1</v>
      </c>
      <c r="O6" s="6" t="s">
        <v>2</v>
      </c>
      <c r="P6" s="6" t="s">
        <v>3</v>
      </c>
      <c r="Q6" s="6" t="s">
        <v>1</v>
      </c>
      <c r="R6" s="6" t="s">
        <v>2</v>
      </c>
      <c r="S6" s="6" t="s">
        <v>3</v>
      </c>
      <c r="T6" s="6" t="s">
        <v>1</v>
      </c>
      <c r="U6" s="6" t="s">
        <v>2</v>
      </c>
      <c r="V6" s="6" t="s">
        <v>3</v>
      </c>
      <c r="W6" s="6" t="s">
        <v>1</v>
      </c>
      <c r="X6" s="6" t="s">
        <v>2</v>
      </c>
      <c r="Y6" s="6" t="s">
        <v>3</v>
      </c>
      <c r="Z6" s="6" t="s">
        <v>2</v>
      </c>
      <c r="AA6" s="6" t="s">
        <v>2</v>
      </c>
      <c r="AB6" s="6" t="s">
        <v>1</v>
      </c>
      <c r="AC6" s="6" t="s">
        <v>2</v>
      </c>
      <c r="AD6" s="6" t="s">
        <v>3</v>
      </c>
      <c r="AE6" s="6" t="s">
        <v>1</v>
      </c>
      <c r="AF6" s="6" t="s">
        <v>2</v>
      </c>
      <c r="AG6" s="6" t="s">
        <v>3</v>
      </c>
      <c r="AH6" s="6" t="s">
        <v>1</v>
      </c>
      <c r="AI6" s="6" t="s">
        <v>2</v>
      </c>
      <c r="AJ6" s="6" t="s">
        <v>3</v>
      </c>
      <c r="AK6" s="6" t="s">
        <v>1</v>
      </c>
      <c r="AL6" s="6" t="s">
        <v>2</v>
      </c>
      <c r="AM6" s="6" t="s">
        <v>3</v>
      </c>
      <c r="AN6" s="6" t="s">
        <v>1</v>
      </c>
      <c r="AO6" s="6" t="s">
        <v>2</v>
      </c>
      <c r="AP6" s="6" t="s">
        <v>3</v>
      </c>
      <c r="AQ6" s="6" t="s">
        <v>1</v>
      </c>
      <c r="AR6" s="6" t="s">
        <v>2</v>
      </c>
      <c r="AS6" s="6" t="s">
        <v>3</v>
      </c>
      <c r="AT6" s="6" t="s">
        <v>1</v>
      </c>
      <c r="AU6" s="6" t="s">
        <v>2</v>
      </c>
      <c r="AV6" s="6" t="s">
        <v>3</v>
      </c>
      <c r="AW6" s="6" t="s">
        <v>1</v>
      </c>
      <c r="AX6" s="6" t="s">
        <v>2</v>
      </c>
      <c r="AY6" s="6" t="s">
        <v>3</v>
      </c>
      <c r="AZ6" s="6" t="s">
        <v>1</v>
      </c>
      <c r="BA6" s="6" t="s">
        <v>2</v>
      </c>
      <c r="BB6" s="6" t="s">
        <v>3</v>
      </c>
      <c r="BC6" s="6" t="s">
        <v>1</v>
      </c>
      <c r="BD6" s="6" t="s">
        <v>2</v>
      </c>
      <c r="BE6" s="6" t="s">
        <v>3</v>
      </c>
      <c r="BF6" s="6" t="s">
        <v>0</v>
      </c>
    </row>
    <row r="7" spans="1:58" x14ac:dyDescent="0.4">
      <c r="A7" s="7">
        <v>1998</v>
      </c>
      <c r="B7" s="1">
        <v>225</v>
      </c>
      <c r="C7" s="1">
        <v>208</v>
      </c>
      <c r="D7" s="1">
        <v>185</v>
      </c>
      <c r="E7" s="1">
        <v>56</v>
      </c>
      <c r="F7" s="1">
        <v>52</v>
      </c>
      <c r="G7" s="1">
        <v>45</v>
      </c>
      <c r="H7" s="1">
        <v>1372</v>
      </c>
      <c r="I7" s="1">
        <v>1261</v>
      </c>
      <c r="J7" s="1">
        <v>1180</v>
      </c>
      <c r="K7" s="1">
        <v>877</v>
      </c>
      <c r="L7" s="1">
        <v>842</v>
      </c>
      <c r="M7" s="1">
        <v>816</v>
      </c>
      <c r="N7" s="1">
        <v>8975</v>
      </c>
      <c r="O7" s="1">
        <v>8276</v>
      </c>
      <c r="P7" s="1">
        <v>7493</v>
      </c>
      <c r="Q7" s="1">
        <v>6815</v>
      </c>
      <c r="R7" s="1">
        <v>6154</v>
      </c>
      <c r="S7" s="1">
        <v>5547</v>
      </c>
      <c r="T7" s="1">
        <v>10371</v>
      </c>
      <c r="U7" s="1">
        <v>9550</v>
      </c>
      <c r="V7" s="1">
        <v>8661</v>
      </c>
      <c r="W7" s="1">
        <v>7638</v>
      </c>
      <c r="X7" s="1">
        <v>6943</v>
      </c>
      <c r="Y7" s="1">
        <v>6302</v>
      </c>
      <c r="AB7" s="1">
        <v>120</v>
      </c>
      <c r="AC7" s="1">
        <v>149</v>
      </c>
      <c r="AD7" s="1">
        <v>166</v>
      </c>
      <c r="AE7" s="1">
        <v>170</v>
      </c>
      <c r="AF7" s="1">
        <v>198</v>
      </c>
      <c r="AG7" s="1">
        <v>204</v>
      </c>
      <c r="AH7" s="1">
        <v>1878</v>
      </c>
      <c r="AI7" s="1">
        <v>2546</v>
      </c>
      <c r="AJ7" s="1">
        <v>2866</v>
      </c>
      <c r="AK7" s="1">
        <v>3214</v>
      </c>
      <c r="AL7" s="1">
        <v>3541</v>
      </c>
      <c r="AM7" s="1">
        <v>3695</v>
      </c>
      <c r="AN7" s="1">
        <v>534</v>
      </c>
      <c r="AO7" s="1">
        <v>755</v>
      </c>
      <c r="AP7" s="1">
        <v>1088</v>
      </c>
      <c r="AQ7" s="1">
        <v>1595</v>
      </c>
      <c r="AR7" s="1">
        <v>2008</v>
      </c>
      <c r="AS7" s="1">
        <v>2372</v>
      </c>
      <c r="AT7" s="1">
        <v>2255</v>
      </c>
      <c r="AU7" s="1">
        <v>2777</v>
      </c>
      <c r="AV7" s="1">
        <v>2930</v>
      </c>
      <c r="AW7" s="1">
        <v>2006</v>
      </c>
      <c r="AX7" s="1">
        <v>2416</v>
      </c>
      <c r="AY7" s="1">
        <v>2445</v>
      </c>
      <c r="AZ7" s="1">
        <v>2093</v>
      </c>
      <c r="BA7" s="1">
        <v>1470</v>
      </c>
      <c r="BB7" s="1">
        <v>1535</v>
      </c>
      <c r="BC7" s="1">
        <v>2623</v>
      </c>
      <c r="BD7" s="1">
        <v>2140</v>
      </c>
      <c r="BE7" s="1">
        <v>2228</v>
      </c>
      <c r="BF7" s="1">
        <v>17246</v>
      </c>
    </row>
    <row r="8" spans="1:58" x14ac:dyDescent="0.4">
      <c r="A8" s="7">
        <v>1999</v>
      </c>
      <c r="B8" s="1">
        <v>230</v>
      </c>
      <c r="C8" s="1">
        <v>207</v>
      </c>
      <c r="D8" s="1">
        <v>189</v>
      </c>
      <c r="E8" s="1">
        <v>73</v>
      </c>
      <c r="F8" s="1">
        <v>69</v>
      </c>
      <c r="G8" s="1">
        <v>47</v>
      </c>
      <c r="H8" s="1">
        <v>1543</v>
      </c>
      <c r="I8" s="1">
        <v>1441</v>
      </c>
      <c r="J8" s="1">
        <v>1352</v>
      </c>
      <c r="K8" s="1">
        <v>1056</v>
      </c>
      <c r="L8" s="1">
        <v>1028</v>
      </c>
      <c r="M8" s="1">
        <v>983</v>
      </c>
      <c r="N8" s="1">
        <v>9428</v>
      </c>
      <c r="O8" s="1">
        <v>8563</v>
      </c>
      <c r="P8" s="1">
        <v>7850</v>
      </c>
      <c r="Q8" s="1">
        <v>6977</v>
      </c>
      <c r="R8" s="1">
        <v>6454</v>
      </c>
      <c r="S8" s="1">
        <v>6031</v>
      </c>
      <c r="T8" s="1">
        <v>11029</v>
      </c>
      <c r="U8" s="1">
        <v>10062</v>
      </c>
      <c r="V8" s="1">
        <v>9246</v>
      </c>
      <c r="W8" s="1">
        <v>8044</v>
      </c>
      <c r="X8" s="1">
        <v>7486</v>
      </c>
      <c r="Y8" s="1">
        <v>6992</v>
      </c>
      <c r="AB8" s="1">
        <v>123</v>
      </c>
      <c r="AC8" s="1">
        <v>133</v>
      </c>
      <c r="AD8" s="1">
        <v>130</v>
      </c>
      <c r="AE8" s="1">
        <v>150</v>
      </c>
      <c r="AF8" s="1">
        <v>150</v>
      </c>
      <c r="AG8" s="1">
        <v>180</v>
      </c>
      <c r="AH8" s="1">
        <v>1959</v>
      </c>
      <c r="AI8" s="1">
        <v>2752</v>
      </c>
      <c r="AJ8" s="1">
        <v>3085</v>
      </c>
      <c r="AK8" s="1">
        <v>3527</v>
      </c>
      <c r="AL8" s="1">
        <v>3807</v>
      </c>
      <c r="AM8" s="1">
        <v>3816</v>
      </c>
      <c r="AN8" s="1">
        <v>686</v>
      </c>
      <c r="AO8" s="1">
        <v>975</v>
      </c>
      <c r="AP8" s="1">
        <v>1248</v>
      </c>
      <c r="AQ8" s="1">
        <v>1832</v>
      </c>
      <c r="AR8" s="1">
        <v>2335</v>
      </c>
      <c r="AS8" s="1">
        <v>2701</v>
      </c>
      <c r="AT8" s="1">
        <v>2417</v>
      </c>
      <c r="AU8" s="1">
        <v>3251</v>
      </c>
      <c r="AV8" s="1">
        <v>3288</v>
      </c>
      <c r="AW8" s="1">
        <v>1887</v>
      </c>
      <c r="AX8" s="1">
        <v>2505</v>
      </c>
      <c r="AY8" s="1">
        <v>2650</v>
      </c>
      <c r="AZ8" s="1">
        <v>2378</v>
      </c>
      <c r="BA8" s="1">
        <v>1418</v>
      </c>
      <c r="BB8" s="1">
        <v>1594</v>
      </c>
      <c r="BC8" s="1">
        <v>3151</v>
      </c>
      <c r="BD8" s="1">
        <v>2308</v>
      </c>
      <c r="BE8" s="1">
        <v>2252</v>
      </c>
      <c r="BF8" s="1">
        <v>18591</v>
      </c>
    </row>
    <row r="9" spans="1:58" x14ac:dyDescent="0.4">
      <c r="A9" s="7">
        <v>2000</v>
      </c>
      <c r="B9" s="1">
        <v>200</v>
      </c>
      <c r="C9" s="1">
        <v>187</v>
      </c>
      <c r="D9" s="1">
        <v>167</v>
      </c>
      <c r="E9" s="1">
        <v>52</v>
      </c>
      <c r="F9" s="1">
        <v>49</v>
      </c>
      <c r="G9" s="1">
        <v>38</v>
      </c>
      <c r="H9" s="1">
        <v>1547</v>
      </c>
      <c r="I9" s="1">
        <v>1461</v>
      </c>
      <c r="J9" s="1">
        <v>1351</v>
      </c>
      <c r="K9" s="1">
        <v>1025</v>
      </c>
      <c r="L9" s="1">
        <v>991</v>
      </c>
      <c r="M9" s="1">
        <v>951</v>
      </c>
      <c r="N9" s="1">
        <v>9358</v>
      </c>
      <c r="O9" s="1">
        <v>8501</v>
      </c>
      <c r="P9" s="1">
        <v>7905</v>
      </c>
      <c r="Q9" s="1">
        <v>7133</v>
      </c>
      <c r="R9" s="1">
        <v>6538</v>
      </c>
      <c r="S9" s="1">
        <v>5899</v>
      </c>
      <c r="T9" s="1">
        <v>11007</v>
      </c>
      <c r="U9" s="1">
        <v>10052</v>
      </c>
      <c r="V9" s="1">
        <v>9326</v>
      </c>
      <c r="W9" s="1">
        <v>8160</v>
      </c>
      <c r="X9" s="1">
        <v>7533</v>
      </c>
      <c r="Y9" s="1">
        <v>6838</v>
      </c>
      <c r="AA9" s="1">
        <v>281</v>
      </c>
      <c r="AB9" s="1">
        <v>91</v>
      </c>
      <c r="AC9" s="1">
        <v>130</v>
      </c>
      <c r="AD9" s="1">
        <v>132</v>
      </c>
      <c r="AE9" s="1">
        <v>146</v>
      </c>
      <c r="AF9" s="1">
        <v>163</v>
      </c>
      <c r="AG9" s="1">
        <v>214</v>
      </c>
      <c r="AH9" s="1">
        <v>2059</v>
      </c>
      <c r="AI9" s="1">
        <v>2787</v>
      </c>
      <c r="AJ9" s="1">
        <v>3105</v>
      </c>
      <c r="AK9" s="1">
        <v>3405</v>
      </c>
      <c r="AL9" s="1">
        <v>3753</v>
      </c>
      <c r="AM9" s="1">
        <v>3815</v>
      </c>
      <c r="AN9" s="1">
        <v>707</v>
      </c>
      <c r="AO9" s="1">
        <v>1130</v>
      </c>
      <c r="AP9" s="1">
        <v>1418</v>
      </c>
      <c r="AQ9" s="1">
        <v>2021</v>
      </c>
      <c r="AR9" s="1">
        <v>2542</v>
      </c>
      <c r="AS9" s="1">
        <v>2918</v>
      </c>
      <c r="AT9" s="1">
        <v>2481</v>
      </c>
      <c r="AU9" s="1">
        <v>3381</v>
      </c>
      <c r="AV9" s="1">
        <v>3518</v>
      </c>
      <c r="AW9" s="1">
        <v>1838</v>
      </c>
      <c r="AX9" s="1">
        <v>2498</v>
      </c>
      <c r="AY9" s="1">
        <v>2746</v>
      </c>
      <c r="AZ9" s="1">
        <v>2838</v>
      </c>
      <c r="BA9" s="1">
        <v>1703</v>
      </c>
      <c r="BB9" s="1">
        <v>1684</v>
      </c>
      <c r="BC9" s="1">
        <v>3430</v>
      </c>
      <c r="BD9" s="1">
        <v>2511</v>
      </c>
      <c r="BE9" s="1">
        <v>2465</v>
      </c>
      <c r="BF9" s="1">
        <v>19183</v>
      </c>
    </row>
    <row r="10" spans="1:58" x14ac:dyDescent="0.4">
      <c r="A10" s="7">
        <v>2001</v>
      </c>
      <c r="B10" s="1">
        <v>201</v>
      </c>
      <c r="C10" s="1">
        <v>197</v>
      </c>
      <c r="D10" s="1">
        <v>172</v>
      </c>
      <c r="E10" s="1">
        <v>71</v>
      </c>
      <c r="F10" s="1">
        <v>62</v>
      </c>
      <c r="G10" s="1">
        <v>43</v>
      </c>
      <c r="H10" s="1">
        <v>1539</v>
      </c>
      <c r="I10" s="1">
        <v>1459</v>
      </c>
      <c r="J10" s="1">
        <v>1383</v>
      </c>
      <c r="K10" s="1">
        <v>1141</v>
      </c>
      <c r="L10" s="1">
        <v>1100</v>
      </c>
      <c r="M10" s="1">
        <v>1070</v>
      </c>
      <c r="N10" s="1">
        <v>9710</v>
      </c>
      <c r="O10" s="1">
        <v>8797</v>
      </c>
      <c r="P10" s="1">
        <v>8164</v>
      </c>
      <c r="Q10" s="1">
        <v>7323</v>
      </c>
      <c r="R10" s="1">
        <v>6669</v>
      </c>
      <c r="S10" s="1">
        <v>6015</v>
      </c>
      <c r="T10" s="1">
        <v>11312</v>
      </c>
      <c r="U10" s="1">
        <v>10329</v>
      </c>
      <c r="V10" s="1">
        <v>9608</v>
      </c>
      <c r="W10" s="1">
        <v>8489</v>
      </c>
      <c r="X10" s="1">
        <v>7792</v>
      </c>
      <c r="Y10" s="1">
        <v>7088</v>
      </c>
      <c r="Z10" s="1">
        <v>520</v>
      </c>
      <c r="AA10" s="1">
        <v>359</v>
      </c>
      <c r="AB10" s="1">
        <v>84</v>
      </c>
      <c r="AC10" s="1">
        <v>125</v>
      </c>
      <c r="AD10" s="1">
        <v>140</v>
      </c>
      <c r="AH10" s="1">
        <v>2016</v>
      </c>
      <c r="AI10" s="1">
        <v>2766</v>
      </c>
      <c r="AJ10" s="1">
        <v>2995</v>
      </c>
      <c r="AN10" s="1">
        <v>784</v>
      </c>
      <c r="AO10" s="1">
        <v>1223</v>
      </c>
      <c r="AP10" s="1">
        <v>1507</v>
      </c>
      <c r="AT10" s="1">
        <v>2439</v>
      </c>
      <c r="AU10" s="1">
        <v>3485</v>
      </c>
      <c r="AV10" s="1">
        <v>3589</v>
      </c>
      <c r="AZ10" s="1">
        <v>2926</v>
      </c>
      <c r="BA10" s="1">
        <v>1626</v>
      </c>
      <c r="BB10" s="1">
        <v>1688</v>
      </c>
      <c r="BC10" s="1">
        <v>11177</v>
      </c>
      <c r="BD10" s="1">
        <v>11874</v>
      </c>
      <c r="BE10" s="1">
        <v>12572</v>
      </c>
      <c r="BF10" s="1">
        <v>19911</v>
      </c>
    </row>
    <row r="11" spans="1:58" x14ac:dyDescent="0.4">
      <c r="A11" s="7">
        <v>2002</v>
      </c>
      <c r="B11" s="1">
        <v>213</v>
      </c>
      <c r="C11" s="1">
        <v>206</v>
      </c>
      <c r="D11" s="1">
        <v>181</v>
      </c>
      <c r="H11" s="1">
        <v>1616</v>
      </c>
      <c r="I11" s="1">
        <v>1550</v>
      </c>
      <c r="J11" s="1">
        <v>1475</v>
      </c>
      <c r="N11" s="1">
        <v>9682</v>
      </c>
      <c r="O11" s="1">
        <v>8663</v>
      </c>
      <c r="P11" s="1">
        <v>7842</v>
      </c>
      <c r="T11" s="1">
        <v>11403</v>
      </c>
      <c r="U11" s="1">
        <v>10333</v>
      </c>
      <c r="V11" s="1">
        <v>9425</v>
      </c>
      <c r="Z11" s="1">
        <v>621</v>
      </c>
      <c r="AZ11" s="1">
        <v>8170</v>
      </c>
      <c r="BA11" s="1">
        <v>9241</v>
      </c>
      <c r="BB11" s="1">
        <v>10124</v>
      </c>
      <c r="BC11" s="1">
        <v>19994</v>
      </c>
      <c r="BD11" s="1">
        <v>19994</v>
      </c>
      <c r="BE11" s="1">
        <v>19994</v>
      </c>
      <c r="BF11" s="1">
        <v>19994</v>
      </c>
    </row>
    <row r="13" spans="1:58" x14ac:dyDescent="0.4">
      <c r="A13" s="2">
        <v>1998</v>
      </c>
      <c r="B13" s="3">
        <f>B7/$BF7</f>
        <v>1.304650353705207E-2</v>
      </c>
      <c r="C13" s="3">
        <f t="shared" ref="C13:BE17" si="0">C7/$BF7</f>
        <v>1.2060767714252581E-2</v>
      </c>
      <c r="D13" s="3">
        <f t="shared" si="0"/>
        <v>1.0727125130465035E-2</v>
      </c>
      <c r="E13" s="3">
        <f t="shared" si="0"/>
        <v>3.2471297692218486E-3</v>
      </c>
      <c r="F13" s="3">
        <f t="shared" si="0"/>
        <v>3.0151919285631452E-3</v>
      </c>
      <c r="G13" s="3">
        <f t="shared" si="0"/>
        <v>2.6093007074104138E-3</v>
      </c>
      <c r="H13" s="3">
        <f t="shared" si="0"/>
        <v>7.9554679345935284E-2</v>
      </c>
      <c r="I13" s="3">
        <f t="shared" si="0"/>
        <v>7.311840426765627E-2</v>
      </c>
      <c r="J13" s="3">
        <f t="shared" si="0"/>
        <v>6.8421662994317525E-2</v>
      </c>
      <c r="K13" s="3">
        <f t="shared" si="0"/>
        <v>5.0852371564420733E-2</v>
      </c>
      <c r="L13" s="3">
        <f t="shared" si="0"/>
        <v>4.8822915458657079E-2</v>
      </c>
      <c r="M13" s="3">
        <f t="shared" si="0"/>
        <v>4.7315319494375507E-2</v>
      </c>
      <c r="N13" s="3">
        <f t="shared" si="0"/>
        <v>0.52041052997796589</v>
      </c>
      <c r="O13" s="3">
        <f t="shared" si="0"/>
        <v>0.47987939232285748</v>
      </c>
      <c r="P13" s="3">
        <f t="shared" si="0"/>
        <v>0.4344775600139163</v>
      </c>
      <c r="Q13" s="3">
        <f t="shared" si="0"/>
        <v>0.39516409602226604</v>
      </c>
      <c r="R13" s="3">
        <f t="shared" si="0"/>
        <v>0.35683636785341527</v>
      </c>
      <c r="S13" s="3">
        <f t="shared" si="0"/>
        <v>0.32163980053345703</v>
      </c>
      <c r="T13" s="3">
        <f t="shared" si="0"/>
        <v>0.60135683636785342</v>
      </c>
      <c r="U13" s="3">
        <f t="shared" si="0"/>
        <v>0.55375159457265455</v>
      </c>
      <c r="V13" s="3">
        <f t="shared" si="0"/>
        <v>0.50220340948625763</v>
      </c>
      <c r="W13" s="3">
        <f t="shared" si="0"/>
        <v>0.44288530673779425</v>
      </c>
      <c r="X13" s="3">
        <f t="shared" si="0"/>
        <v>0.40258610692334457</v>
      </c>
      <c r="Y13" s="3">
        <f t="shared" si="0"/>
        <v>0.36541806795778731</v>
      </c>
      <c r="Z13" s="3">
        <f t="shared" si="0"/>
        <v>0</v>
      </c>
      <c r="AA13" s="3">
        <f t="shared" si="0"/>
        <v>0</v>
      </c>
      <c r="AB13" s="3">
        <f t="shared" si="0"/>
        <v>6.9581352197611041E-3</v>
      </c>
      <c r="AC13" s="3">
        <f t="shared" si="0"/>
        <v>8.6396845645367037E-3</v>
      </c>
      <c r="AD13" s="3">
        <f t="shared" si="0"/>
        <v>9.6254203873361935E-3</v>
      </c>
      <c r="AE13" s="3">
        <f t="shared" si="0"/>
        <v>9.8573582279948974E-3</v>
      </c>
      <c r="AF13" s="3">
        <f t="shared" si="0"/>
        <v>1.1480923112605821E-2</v>
      </c>
      <c r="AG13" s="3">
        <f t="shared" si="0"/>
        <v>1.1828829873593877E-2</v>
      </c>
      <c r="AH13" s="3">
        <f t="shared" si="0"/>
        <v>0.10889481618926128</v>
      </c>
      <c r="AI13" s="3">
        <f t="shared" si="0"/>
        <v>0.14762843557926475</v>
      </c>
      <c r="AJ13" s="3">
        <f t="shared" si="0"/>
        <v>0.16618346283196103</v>
      </c>
      <c r="AK13" s="3">
        <f t="shared" si="0"/>
        <v>0.18636205496926825</v>
      </c>
      <c r="AL13" s="3">
        <f t="shared" si="0"/>
        <v>0.20532297344311726</v>
      </c>
      <c r="AM13" s="3">
        <f t="shared" si="0"/>
        <v>0.21425258030847733</v>
      </c>
      <c r="AN13" s="3">
        <f t="shared" si="0"/>
        <v>3.0963701727936912E-2</v>
      </c>
      <c r="AO13" s="3">
        <f t="shared" si="0"/>
        <v>4.3778267424330282E-2</v>
      </c>
      <c r="AP13" s="3">
        <f t="shared" si="0"/>
        <v>6.3087092659167343E-2</v>
      </c>
      <c r="AQ13" s="3">
        <f t="shared" si="0"/>
        <v>9.2485213962658006E-2</v>
      </c>
      <c r="AR13" s="3">
        <f t="shared" si="0"/>
        <v>0.11643279601066914</v>
      </c>
      <c r="AS13" s="3">
        <f t="shared" si="0"/>
        <v>0.13753913951061117</v>
      </c>
      <c r="AT13" s="3">
        <f t="shared" si="0"/>
        <v>0.13075495767134407</v>
      </c>
      <c r="AU13" s="3">
        <f t="shared" si="0"/>
        <v>0.16102284587730489</v>
      </c>
      <c r="AV13" s="3">
        <f t="shared" si="0"/>
        <v>0.16989446828250029</v>
      </c>
      <c r="AW13" s="3">
        <f t="shared" si="0"/>
        <v>0.11631682709033979</v>
      </c>
      <c r="AX13" s="3">
        <f t="shared" si="0"/>
        <v>0.14009045575785689</v>
      </c>
      <c r="AY13" s="3">
        <f t="shared" si="0"/>
        <v>0.14177200510263249</v>
      </c>
      <c r="AZ13" s="3">
        <f t="shared" si="0"/>
        <v>0.12136147512466659</v>
      </c>
      <c r="BA13" s="3">
        <f t="shared" si="0"/>
        <v>8.5237156442073525E-2</v>
      </c>
      <c r="BB13" s="3">
        <f t="shared" si="0"/>
        <v>8.9006146352777454E-2</v>
      </c>
      <c r="BC13" s="3">
        <f t="shared" si="0"/>
        <v>0.1520932390119448</v>
      </c>
      <c r="BD13" s="3">
        <f t="shared" si="0"/>
        <v>0.12408674475240636</v>
      </c>
      <c r="BE13" s="3">
        <f t="shared" si="0"/>
        <v>0.12918937724689783</v>
      </c>
      <c r="BF13" s="1">
        <v>17247</v>
      </c>
    </row>
    <row r="14" spans="1:58" x14ac:dyDescent="0.4">
      <c r="A14" s="2">
        <v>1999</v>
      </c>
      <c r="B14" s="3">
        <f t="shared" ref="B14:Q17" si="1">B8/$BF8</f>
        <v>1.237157764509709E-2</v>
      </c>
      <c r="C14" s="3">
        <f t="shared" si="1"/>
        <v>1.113441988058738E-2</v>
      </c>
      <c r="D14" s="3">
        <f t="shared" si="1"/>
        <v>1.0166209456188478E-2</v>
      </c>
      <c r="E14" s="3">
        <f t="shared" si="1"/>
        <v>3.926631165617772E-3</v>
      </c>
      <c r="F14" s="3">
        <f t="shared" si="1"/>
        <v>3.7114732935291271E-3</v>
      </c>
      <c r="G14" s="3">
        <f t="shared" si="1"/>
        <v>2.5281049970415793E-3</v>
      </c>
      <c r="H14" s="3">
        <f t="shared" si="1"/>
        <v>8.2997149158194825E-2</v>
      </c>
      <c r="I14" s="3">
        <f t="shared" si="1"/>
        <v>7.751062341993438E-2</v>
      </c>
      <c r="J14" s="3">
        <f t="shared" si="1"/>
        <v>7.2723360765962031E-2</v>
      </c>
      <c r="K14" s="3">
        <f t="shared" si="1"/>
        <v>5.6801678231402294E-2</v>
      </c>
      <c r="L14" s="3">
        <f t="shared" si="1"/>
        <v>5.5295573126781773E-2</v>
      </c>
      <c r="M14" s="3">
        <f t="shared" si="1"/>
        <v>5.2875047065784518E-2</v>
      </c>
      <c r="N14" s="3">
        <f t="shared" si="1"/>
        <v>0.50712710451293641</v>
      </c>
      <c r="O14" s="3">
        <f t="shared" si="1"/>
        <v>0.46059921467376685</v>
      </c>
      <c r="P14" s="3">
        <f t="shared" si="1"/>
        <v>0.42224732397396592</v>
      </c>
      <c r="Q14" s="3">
        <f t="shared" si="1"/>
        <v>0.37528911839061913</v>
      </c>
      <c r="R14" s="3">
        <f t="shared" si="0"/>
        <v>0.34715722661502879</v>
      </c>
      <c r="S14" s="3">
        <f t="shared" si="0"/>
        <v>0.32440428164165458</v>
      </c>
      <c r="T14" s="3">
        <f t="shared" si="0"/>
        <v>0.59324404281641652</v>
      </c>
      <c r="U14" s="3">
        <f t="shared" si="0"/>
        <v>0.5412296272389866</v>
      </c>
      <c r="V14" s="3">
        <f t="shared" si="0"/>
        <v>0.49733742133290304</v>
      </c>
      <c r="W14" s="3">
        <f t="shared" si="0"/>
        <v>0.43268248077026517</v>
      </c>
      <c r="X14" s="3">
        <f t="shared" si="0"/>
        <v>0.40266795761389917</v>
      </c>
      <c r="Y14" s="3">
        <f t="shared" si="0"/>
        <v>0.37609596041095156</v>
      </c>
      <c r="Z14" s="3">
        <f t="shared" si="0"/>
        <v>0</v>
      </c>
      <c r="AA14" s="3">
        <f t="shared" si="0"/>
        <v>0</v>
      </c>
      <c r="AB14" s="3">
        <f t="shared" si="0"/>
        <v>6.6161045667258349E-3</v>
      </c>
      <c r="AC14" s="3">
        <f t="shared" si="0"/>
        <v>7.153999246947448E-3</v>
      </c>
      <c r="AD14" s="3">
        <f t="shared" si="0"/>
        <v>6.9926308428809635E-3</v>
      </c>
      <c r="AE14" s="3">
        <f t="shared" si="0"/>
        <v>8.0684202033241888E-3</v>
      </c>
      <c r="AF14" s="3">
        <f t="shared" si="0"/>
        <v>8.0684202033241888E-3</v>
      </c>
      <c r="AG14" s="3">
        <f t="shared" si="0"/>
        <v>9.6821042439890273E-3</v>
      </c>
      <c r="AH14" s="3">
        <f t="shared" si="0"/>
        <v>0.10537356785541391</v>
      </c>
      <c r="AI14" s="3">
        <f t="shared" si="0"/>
        <v>0.1480286159969878</v>
      </c>
      <c r="AJ14" s="3">
        <f t="shared" si="0"/>
        <v>0.1659405088483675</v>
      </c>
      <c r="AK14" s="3">
        <f t="shared" si="0"/>
        <v>0.18971545371416276</v>
      </c>
      <c r="AL14" s="3">
        <f t="shared" si="0"/>
        <v>0.20477650476036793</v>
      </c>
      <c r="AM14" s="3">
        <f t="shared" si="0"/>
        <v>0.20526060997256737</v>
      </c>
      <c r="AN14" s="3">
        <f t="shared" si="0"/>
        <v>3.6899575063202628E-2</v>
      </c>
      <c r="AO14" s="3">
        <f t="shared" si="0"/>
        <v>5.2444731321607228E-2</v>
      </c>
      <c r="AP14" s="3">
        <f t="shared" si="0"/>
        <v>6.7129256091657249E-2</v>
      </c>
      <c r="AQ14" s="3">
        <f t="shared" si="0"/>
        <v>9.8542305416599432E-2</v>
      </c>
      <c r="AR14" s="3">
        <f t="shared" si="0"/>
        <v>0.12559840783174656</v>
      </c>
      <c r="AS14" s="3">
        <f t="shared" si="0"/>
        <v>0.14528535312785756</v>
      </c>
      <c r="AT14" s="3">
        <f t="shared" si="0"/>
        <v>0.13000914420956378</v>
      </c>
      <c r="AU14" s="3">
        <f t="shared" si="0"/>
        <v>0.17486956054004626</v>
      </c>
      <c r="AV14" s="3">
        <f t="shared" si="0"/>
        <v>0.17685977085686622</v>
      </c>
      <c r="AW14" s="3">
        <f t="shared" si="0"/>
        <v>0.1015007261578183</v>
      </c>
      <c r="AX14" s="3">
        <f t="shared" si="0"/>
        <v>0.13474261739551396</v>
      </c>
      <c r="AY14" s="3">
        <f t="shared" si="0"/>
        <v>0.14254209025872733</v>
      </c>
      <c r="AZ14" s="3">
        <f t="shared" si="0"/>
        <v>0.12791135495669947</v>
      </c>
      <c r="BA14" s="3">
        <f t="shared" si="0"/>
        <v>7.6273465655424671E-2</v>
      </c>
      <c r="BB14" s="3">
        <f t="shared" si="0"/>
        <v>8.5740412027325047E-2</v>
      </c>
      <c r="BC14" s="3">
        <f t="shared" si="0"/>
        <v>0.16949061373783014</v>
      </c>
      <c r="BD14" s="3">
        <f t="shared" si="0"/>
        <v>0.12414609219514819</v>
      </c>
      <c r="BE14" s="3">
        <f t="shared" si="0"/>
        <v>0.12113388198590716</v>
      </c>
      <c r="BF14" s="1">
        <v>18594</v>
      </c>
    </row>
    <row r="15" spans="1:58" x14ac:dyDescent="0.4">
      <c r="A15" s="2">
        <v>2000</v>
      </c>
      <c r="B15" s="3">
        <f t="shared" si="1"/>
        <v>1.0425897930459262E-2</v>
      </c>
      <c r="C15" s="3">
        <f t="shared" si="0"/>
        <v>9.7482145649794086E-3</v>
      </c>
      <c r="D15" s="3">
        <f t="shared" si="0"/>
        <v>8.7056247719334828E-3</v>
      </c>
      <c r="E15" s="3">
        <f t="shared" si="0"/>
        <v>2.710733461919408E-3</v>
      </c>
      <c r="F15" s="3">
        <f t="shared" si="0"/>
        <v>2.5543449929625187E-3</v>
      </c>
      <c r="G15" s="3">
        <f t="shared" si="0"/>
        <v>1.9809206067872595E-3</v>
      </c>
      <c r="H15" s="3">
        <f t="shared" si="0"/>
        <v>8.0644320492102378E-2</v>
      </c>
      <c r="I15" s="3">
        <f t="shared" si="0"/>
        <v>7.6161184382004907E-2</v>
      </c>
      <c r="J15" s="3">
        <f t="shared" si="0"/>
        <v>7.0426940520252307E-2</v>
      </c>
      <c r="K15" s="3">
        <f t="shared" si="0"/>
        <v>5.3432726893603712E-2</v>
      </c>
      <c r="L15" s="3">
        <f t="shared" si="0"/>
        <v>5.1660324245425639E-2</v>
      </c>
      <c r="M15" s="3">
        <f t="shared" si="0"/>
        <v>4.9575144659333784E-2</v>
      </c>
      <c r="N15" s="3">
        <f t="shared" si="0"/>
        <v>0.48782776416618884</v>
      </c>
      <c r="O15" s="3">
        <f t="shared" si="0"/>
        <v>0.44315279153417086</v>
      </c>
      <c r="P15" s="3">
        <f t="shared" si="0"/>
        <v>0.41208361570140228</v>
      </c>
      <c r="Q15" s="3">
        <f t="shared" si="0"/>
        <v>0.37183964968982952</v>
      </c>
      <c r="R15" s="3">
        <f t="shared" si="0"/>
        <v>0.34082260334671322</v>
      </c>
      <c r="S15" s="3">
        <f t="shared" si="0"/>
        <v>0.30751185945889592</v>
      </c>
      <c r="T15" s="3">
        <f t="shared" si="0"/>
        <v>0.57378929260282541</v>
      </c>
      <c r="U15" s="3">
        <f t="shared" si="0"/>
        <v>0.52400562998488243</v>
      </c>
      <c r="V15" s="3">
        <f t="shared" si="0"/>
        <v>0.48615962049731531</v>
      </c>
      <c r="W15" s="3">
        <f t="shared" si="0"/>
        <v>0.42537663556273786</v>
      </c>
      <c r="X15" s="3">
        <f t="shared" si="0"/>
        <v>0.39269144555074803</v>
      </c>
      <c r="Y15" s="3">
        <f t="shared" si="0"/>
        <v>0.35646145024240211</v>
      </c>
      <c r="Z15" s="3">
        <f t="shared" si="0"/>
        <v>0</v>
      </c>
      <c r="AA15" s="3">
        <f t="shared" si="0"/>
        <v>1.4648386592295261E-2</v>
      </c>
      <c r="AB15" s="3">
        <f t="shared" si="0"/>
        <v>4.7437835583589638E-3</v>
      </c>
      <c r="AC15" s="3">
        <f t="shared" si="0"/>
        <v>6.7768336547985196E-3</v>
      </c>
      <c r="AD15" s="3">
        <f t="shared" si="0"/>
        <v>6.8810926341031121E-3</v>
      </c>
      <c r="AE15" s="3">
        <f t="shared" si="0"/>
        <v>7.6109054892352602E-3</v>
      </c>
      <c r="AF15" s="3">
        <f t="shared" si="0"/>
        <v>8.4971068133242976E-3</v>
      </c>
      <c r="AG15" s="3">
        <f t="shared" si="0"/>
        <v>1.1155710785591409E-2</v>
      </c>
      <c r="AH15" s="3">
        <f t="shared" si="0"/>
        <v>0.10733461919407809</v>
      </c>
      <c r="AI15" s="3">
        <f t="shared" si="0"/>
        <v>0.1452848876609498</v>
      </c>
      <c r="AJ15" s="3">
        <f t="shared" si="0"/>
        <v>0.16186206537038003</v>
      </c>
      <c r="AK15" s="3">
        <f t="shared" si="0"/>
        <v>0.17750091226606893</v>
      </c>
      <c r="AL15" s="3">
        <f t="shared" si="0"/>
        <v>0.19564197466506802</v>
      </c>
      <c r="AM15" s="3">
        <f t="shared" si="0"/>
        <v>0.19887400302351041</v>
      </c>
      <c r="AN15" s="3">
        <f t="shared" si="0"/>
        <v>3.685554918417349E-2</v>
      </c>
      <c r="AO15" s="3">
        <f t="shared" si="0"/>
        <v>5.8906323307094825E-2</v>
      </c>
      <c r="AP15" s="3">
        <f t="shared" si="0"/>
        <v>7.3919616326956164E-2</v>
      </c>
      <c r="AQ15" s="3">
        <f t="shared" si="0"/>
        <v>0.10535369858729084</v>
      </c>
      <c r="AR15" s="3">
        <f t="shared" si="0"/>
        <v>0.13251316269613719</v>
      </c>
      <c r="AS15" s="3">
        <f t="shared" si="0"/>
        <v>0.1521138508054006</v>
      </c>
      <c r="AT15" s="3">
        <f t="shared" si="0"/>
        <v>0.12933326382734714</v>
      </c>
      <c r="AU15" s="3">
        <f t="shared" si="0"/>
        <v>0.1762498045144138</v>
      </c>
      <c r="AV15" s="3">
        <f t="shared" si="0"/>
        <v>0.18339154459677839</v>
      </c>
      <c r="AW15" s="3">
        <f t="shared" si="0"/>
        <v>9.5814001980920604E-2</v>
      </c>
      <c r="AX15" s="3">
        <f t="shared" si="0"/>
        <v>0.13021946515143618</v>
      </c>
      <c r="AY15" s="3">
        <f t="shared" si="0"/>
        <v>0.14314757858520566</v>
      </c>
      <c r="AZ15" s="3">
        <f t="shared" si="0"/>
        <v>0.14794349163321691</v>
      </c>
      <c r="BA15" s="3">
        <f t="shared" si="0"/>
        <v>8.8776520877860601E-2</v>
      </c>
      <c r="BB15" s="3">
        <f t="shared" si="0"/>
        <v>8.7786060574466973E-2</v>
      </c>
      <c r="BC15" s="3">
        <f t="shared" si="0"/>
        <v>0.17880414950737633</v>
      </c>
      <c r="BD15" s="3">
        <f t="shared" si="0"/>
        <v>0.13089714851691603</v>
      </c>
      <c r="BE15" s="3">
        <f t="shared" si="0"/>
        <v>0.12849919199291038</v>
      </c>
      <c r="BF15" s="1">
        <v>19191</v>
      </c>
    </row>
    <row r="16" spans="1:58" x14ac:dyDescent="0.4">
      <c r="A16" s="2">
        <v>2001</v>
      </c>
      <c r="B16" s="3">
        <f t="shared" si="1"/>
        <v>1.009492240470092E-2</v>
      </c>
      <c r="C16" s="3">
        <f t="shared" si="0"/>
        <v>9.894028426497916E-3</v>
      </c>
      <c r="D16" s="3">
        <f t="shared" si="0"/>
        <v>8.638441062729145E-3</v>
      </c>
      <c r="E16" s="3">
        <f t="shared" si="0"/>
        <v>3.5658681131033095E-3</v>
      </c>
      <c r="F16" s="3">
        <f t="shared" si="0"/>
        <v>3.1138566621465523E-3</v>
      </c>
      <c r="G16" s="3">
        <f t="shared" si="0"/>
        <v>2.1596102656822862E-3</v>
      </c>
      <c r="H16" s="3">
        <f t="shared" si="0"/>
        <v>7.7293958113605551E-2</v>
      </c>
      <c r="I16" s="3">
        <f t="shared" si="0"/>
        <v>7.3276078549545473E-2</v>
      </c>
      <c r="J16" s="3">
        <f t="shared" si="0"/>
        <v>6.9459092963688407E-2</v>
      </c>
      <c r="K16" s="3">
        <f t="shared" si="0"/>
        <v>5.7305007282406707E-2</v>
      </c>
      <c r="L16" s="3">
        <f t="shared" si="0"/>
        <v>5.5245844005825925E-2</v>
      </c>
      <c r="M16" s="3">
        <f t="shared" si="0"/>
        <v>5.3739139169303403E-2</v>
      </c>
      <c r="N16" s="3">
        <f t="shared" si="0"/>
        <v>0.48767013208779064</v>
      </c>
      <c r="O16" s="3">
        <f t="shared" si="0"/>
        <v>0.44181608156295515</v>
      </c>
      <c r="P16" s="3">
        <f t="shared" si="0"/>
        <v>0.41002460951232989</v>
      </c>
      <c r="Q16" s="3">
        <f t="shared" si="0"/>
        <v>0.36778665059514842</v>
      </c>
      <c r="R16" s="3">
        <f t="shared" si="0"/>
        <v>0.33494048515895736</v>
      </c>
      <c r="S16" s="3">
        <f t="shared" si="0"/>
        <v>0.30209431972276629</v>
      </c>
      <c r="T16" s="3">
        <f t="shared" si="0"/>
        <v>0.56812817035809349</v>
      </c>
      <c r="U16" s="3">
        <f t="shared" si="0"/>
        <v>0.51875847521470542</v>
      </c>
      <c r="V16" s="3">
        <f t="shared" si="0"/>
        <v>0.48254733564361407</v>
      </c>
      <c r="W16" s="3">
        <f t="shared" si="0"/>
        <v>0.42634724524132389</v>
      </c>
      <c r="X16" s="3">
        <f t="shared" si="0"/>
        <v>0.39134146953945054</v>
      </c>
      <c r="Y16" s="3">
        <f t="shared" si="0"/>
        <v>0.35598412937572194</v>
      </c>
      <c r="Z16" s="3">
        <f t="shared" si="0"/>
        <v>2.6116217166390437E-2</v>
      </c>
      <c r="AA16" s="3">
        <f t="shared" si="0"/>
        <v>1.8030234543719551E-2</v>
      </c>
      <c r="AB16" s="3">
        <f t="shared" si="0"/>
        <v>4.2187735422630707E-3</v>
      </c>
      <c r="AC16" s="3">
        <f t="shared" si="0"/>
        <v>6.2779368188438552E-3</v>
      </c>
      <c r="AD16" s="3">
        <f t="shared" si="0"/>
        <v>7.0312892371051181E-3</v>
      </c>
      <c r="AE16" s="3"/>
      <c r="AF16" s="3"/>
      <c r="AG16" s="3"/>
      <c r="AH16" s="3">
        <f t="shared" si="0"/>
        <v>0.10125056501431369</v>
      </c>
      <c r="AI16" s="3">
        <f t="shared" si="0"/>
        <v>0.13891818592737681</v>
      </c>
      <c r="AJ16" s="3">
        <f t="shared" si="0"/>
        <v>0.15041936617949878</v>
      </c>
      <c r="AK16" s="3"/>
      <c r="AL16" s="3"/>
      <c r="AM16" s="3"/>
      <c r="AN16" s="3">
        <f t="shared" si="0"/>
        <v>3.9375219727788659E-2</v>
      </c>
      <c r="AO16" s="3">
        <f t="shared" si="0"/>
        <v>6.1423333835568278E-2</v>
      </c>
      <c r="AP16" s="3">
        <f t="shared" si="0"/>
        <v>7.5686806287981523E-2</v>
      </c>
      <c r="AQ16" s="3"/>
      <c r="AR16" s="3"/>
      <c r="AS16" s="3"/>
      <c r="AT16" s="3">
        <f t="shared" si="0"/>
        <v>0.12249510320928131</v>
      </c>
      <c r="AU16" s="3">
        <f t="shared" si="0"/>
        <v>0.17502887850936669</v>
      </c>
      <c r="AV16" s="3">
        <f t="shared" si="0"/>
        <v>0.18025212194264478</v>
      </c>
      <c r="AW16" s="3"/>
      <c r="AX16" s="3"/>
      <c r="AY16" s="3"/>
      <c r="AZ16" s="3">
        <f t="shared" si="0"/>
        <v>0.14695394505549697</v>
      </c>
      <c r="BA16" s="3">
        <f t="shared" si="0"/>
        <v>8.1663402139520863E-2</v>
      </c>
      <c r="BB16" s="3">
        <f t="shared" si="0"/>
        <v>8.4777258801667421E-2</v>
      </c>
      <c r="BC16" s="3"/>
      <c r="BD16" s="3"/>
      <c r="BE16" s="3"/>
      <c r="BF16" s="1">
        <v>19941</v>
      </c>
    </row>
    <row r="17" spans="1:58" x14ac:dyDescent="0.4">
      <c r="A17" s="2">
        <v>2002</v>
      </c>
      <c r="B17" s="3">
        <f t="shared" si="1"/>
        <v>1.0653195958787637E-2</v>
      </c>
      <c r="C17" s="3">
        <f t="shared" si="0"/>
        <v>1.0303090927278184E-2</v>
      </c>
      <c r="D17" s="3">
        <f t="shared" si="0"/>
        <v>9.0527158147444241E-3</v>
      </c>
      <c r="E17" s="3">
        <f t="shared" si="0"/>
        <v>0</v>
      </c>
      <c r="F17" s="3">
        <f t="shared" si="0"/>
        <v>0</v>
      </c>
      <c r="G17" s="3">
        <f t="shared" si="0"/>
        <v>0</v>
      </c>
      <c r="H17" s="3">
        <f t="shared" si="0"/>
        <v>8.0824247274182248E-2</v>
      </c>
      <c r="I17" s="3">
        <f t="shared" si="0"/>
        <v>7.7523256977093127E-2</v>
      </c>
      <c r="J17" s="3">
        <f t="shared" si="0"/>
        <v>7.3772131639491853E-2</v>
      </c>
      <c r="K17" s="3"/>
      <c r="L17" s="3"/>
      <c r="M17" s="3"/>
      <c r="N17" s="3">
        <f t="shared" si="0"/>
        <v>0.48424527358207464</v>
      </c>
      <c r="O17" s="3">
        <f t="shared" si="0"/>
        <v>0.43327998399519857</v>
      </c>
      <c r="P17" s="3">
        <f t="shared" si="0"/>
        <v>0.3922176652995899</v>
      </c>
      <c r="Q17" s="3"/>
      <c r="R17" s="3"/>
      <c r="S17" s="3"/>
      <c r="T17" s="3">
        <f t="shared" si="0"/>
        <v>0.57032109632889871</v>
      </c>
      <c r="U17" s="3">
        <f t="shared" si="0"/>
        <v>0.51680504151245377</v>
      </c>
      <c r="V17" s="3">
        <f t="shared" si="0"/>
        <v>0.47139141742522755</v>
      </c>
      <c r="W17" s="3"/>
      <c r="X17" s="3"/>
      <c r="Y17" s="3"/>
      <c r="Z17" s="3">
        <f t="shared" si="0"/>
        <v>3.10593177953386E-2</v>
      </c>
      <c r="AA17" s="3">
        <f t="shared" si="0"/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">
        <v>20017</v>
      </c>
    </row>
    <row r="20" spans="1:58" x14ac:dyDescent="0.4">
      <c r="A20" s="2"/>
    </row>
    <row r="21" spans="1:58" x14ac:dyDescent="0.4">
      <c r="A21" s="2"/>
    </row>
    <row r="22" spans="1:58" x14ac:dyDescent="0.4">
      <c r="A22" s="2"/>
    </row>
    <row r="23" spans="1:58" x14ac:dyDescent="0.4">
      <c r="A23" s="2"/>
    </row>
    <row r="24" spans="1:58" x14ac:dyDescent="0.4">
      <c r="A24" s="2"/>
    </row>
  </sheetData>
  <mergeCells count="28">
    <mergeCell ref="B5:D5"/>
    <mergeCell ref="E5:G5"/>
    <mergeCell ref="B4:G4"/>
    <mergeCell ref="H4:M4"/>
    <mergeCell ref="H5:J5"/>
    <mergeCell ref="K5:M5"/>
    <mergeCell ref="N4:S4"/>
    <mergeCell ref="N5:P5"/>
    <mergeCell ref="Q5:S5"/>
    <mergeCell ref="T4:Y4"/>
    <mergeCell ref="T5:V5"/>
    <mergeCell ref="W5:Y5"/>
    <mergeCell ref="Z4:AA4"/>
    <mergeCell ref="AB4:AG4"/>
    <mergeCell ref="AB5:AD5"/>
    <mergeCell ref="AE5:AG5"/>
    <mergeCell ref="AH4:AM4"/>
    <mergeCell ref="AH5:AJ5"/>
    <mergeCell ref="AK5:AM5"/>
    <mergeCell ref="AZ4:BE4"/>
    <mergeCell ref="AN4:AS4"/>
    <mergeCell ref="AN5:AP5"/>
    <mergeCell ref="AQ5:AS5"/>
    <mergeCell ref="AT4:AY4"/>
    <mergeCell ref="AT5:AV5"/>
    <mergeCell ref="AW5:AY5"/>
    <mergeCell ref="AZ5:BB5"/>
    <mergeCell ref="BC5:B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G13" sqref="G13"/>
    </sheetView>
  </sheetViews>
  <sheetFormatPr defaultColWidth="9.1328125" defaultRowHeight="13.15" x14ac:dyDescent="0.4"/>
  <cols>
    <col min="1" max="1" width="11.59765625" style="1" customWidth="1"/>
    <col min="2" max="2" width="41.73046875" style="1" customWidth="1"/>
    <col min="3" max="3" width="21" style="1" customWidth="1"/>
    <col min="4" max="9" width="9.1328125" style="1"/>
    <col min="10" max="10" width="17.265625" style="1" customWidth="1"/>
    <col min="11" max="16384" width="9.1328125" style="1"/>
  </cols>
  <sheetData>
    <row r="1" spans="1:17" s="9" customFormat="1" ht="14.25" x14ac:dyDescent="0.45">
      <c r="A1" s="9" t="s">
        <v>643</v>
      </c>
    </row>
    <row r="2" spans="1:17" s="8" customFormat="1" ht="14.25" x14ac:dyDescent="0.45">
      <c r="A2" s="8" t="s">
        <v>644</v>
      </c>
    </row>
    <row r="3" spans="1:17" x14ac:dyDescent="0.4">
      <c r="A3" s="1" t="s">
        <v>645</v>
      </c>
    </row>
    <row r="4" spans="1:17" x14ac:dyDescent="0.4">
      <c r="D4" s="14" t="s">
        <v>369</v>
      </c>
      <c r="E4" s="14"/>
      <c r="F4" s="14"/>
      <c r="G4" s="14"/>
      <c r="H4" s="14"/>
      <c r="I4" s="14"/>
      <c r="J4" s="7" t="s">
        <v>370</v>
      </c>
      <c r="K4" s="14" t="s">
        <v>371</v>
      </c>
      <c r="L4" s="14"/>
      <c r="M4" s="14"/>
      <c r="N4" s="14"/>
      <c r="O4" s="14"/>
      <c r="P4" s="14"/>
    </row>
    <row r="5" spans="1:17" x14ac:dyDescent="0.4">
      <c r="D5" s="13" t="s">
        <v>4</v>
      </c>
      <c r="E5" s="13"/>
      <c r="F5" s="13"/>
      <c r="G5" s="13" t="s">
        <v>5</v>
      </c>
      <c r="H5" s="13"/>
      <c r="I5" s="13"/>
      <c r="J5" s="7"/>
      <c r="K5" s="13" t="s">
        <v>4</v>
      </c>
      <c r="L5" s="13"/>
      <c r="M5" s="13"/>
      <c r="N5" s="13" t="s">
        <v>5</v>
      </c>
      <c r="O5" s="13"/>
      <c r="P5" s="13"/>
    </row>
    <row r="6" spans="1:17" x14ac:dyDescent="0.4">
      <c r="A6" s="1" t="s">
        <v>604</v>
      </c>
      <c r="B6" s="1" t="s">
        <v>642</v>
      </c>
      <c r="C6" s="1" t="s">
        <v>641</v>
      </c>
      <c r="D6" s="6" t="s">
        <v>1</v>
      </c>
      <c r="E6" s="6" t="s">
        <v>2</v>
      </c>
      <c r="F6" s="6" t="s">
        <v>3</v>
      </c>
      <c r="G6" s="6" t="s">
        <v>1</v>
      </c>
      <c r="H6" s="6" t="s">
        <v>2</v>
      </c>
      <c r="I6" s="6" t="s">
        <v>3</v>
      </c>
      <c r="J6" s="11" t="s">
        <v>0</v>
      </c>
      <c r="K6" s="6" t="s">
        <v>1</v>
      </c>
      <c r="L6" s="6" t="s">
        <v>2</v>
      </c>
      <c r="M6" s="6" t="s">
        <v>3</v>
      </c>
      <c r="N6" s="6" t="s">
        <v>1</v>
      </c>
      <c r="O6" s="6" t="s">
        <v>2</v>
      </c>
      <c r="P6" s="6" t="s">
        <v>3</v>
      </c>
      <c r="Q6" s="1" t="s">
        <v>0</v>
      </c>
    </row>
    <row r="7" spans="1:17" x14ac:dyDescent="0.4">
      <c r="A7" s="1">
        <v>2021100</v>
      </c>
      <c r="B7" s="1" t="s">
        <v>17</v>
      </c>
      <c r="C7" s="1" t="s">
        <v>18</v>
      </c>
      <c r="D7" s="1">
        <v>14</v>
      </c>
      <c r="E7" s="1">
        <v>12</v>
      </c>
      <c r="F7" s="1">
        <v>11</v>
      </c>
      <c r="G7" s="1" t="s">
        <v>606</v>
      </c>
      <c r="H7" s="1" t="s">
        <v>606</v>
      </c>
      <c r="I7" s="1" t="s">
        <v>606</v>
      </c>
      <c r="J7" s="1">
        <v>34</v>
      </c>
      <c r="K7" s="10">
        <v>0.41176469999999998</v>
      </c>
      <c r="L7" s="10">
        <v>0.35294120000000001</v>
      </c>
      <c r="M7" s="10">
        <v>0.32352940000000002</v>
      </c>
      <c r="N7" s="10"/>
      <c r="O7" s="10"/>
      <c r="P7" s="10"/>
      <c r="Q7" s="1">
        <f>J7</f>
        <v>34</v>
      </c>
    </row>
    <row r="8" spans="1:17" x14ac:dyDescent="0.4">
      <c r="A8" s="1">
        <v>2031101</v>
      </c>
      <c r="B8" s="1" t="s">
        <v>19</v>
      </c>
      <c r="C8" s="1" t="s">
        <v>20</v>
      </c>
      <c r="D8" s="1">
        <v>45</v>
      </c>
      <c r="E8" s="1">
        <v>33</v>
      </c>
      <c r="F8" s="1">
        <v>31</v>
      </c>
      <c r="G8" s="1">
        <v>23</v>
      </c>
      <c r="H8" s="1">
        <v>21</v>
      </c>
      <c r="I8" s="1">
        <v>21</v>
      </c>
      <c r="J8" s="1">
        <v>76</v>
      </c>
      <c r="K8" s="10">
        <v>0.59210529999999995</v>
      </c>
      <c r="L8" s="10">
        <v>0.4342105</v>
      </c>
      <c r="M8" s="10">
        <v>0.4078947</v>
      </c>
      <c r="N8" s="10">
        <v>0.3026316</v>
      </c>
      <c r="O8" s="10">
        <v>0.2763158</v>
      </c>
      <c r="P8" s="10">
        <v>0.2763158</v>
      </c>
      <c r="Q8" s="1">
        <f t="shared" ref="Q8:Q71" si="0">J8</f>
        <v>76</v>
      </c>
    </row>
    <row r="9" spans="1:17" ht="15" customHeight="1" x14ac:dyDescent="0.4">
      <c r="A9" s="1">
        <v>2041103</v>
      </c>
      <c r="B9" s="1" t="s">
        <v>21</v>
      </c>
      <c r="C9" s="1" t="s">
        <v>22</v>
      </c>
      <c r="D9" s="1">
        <v>74</v>
      </c>
      <c r="E9" s="1">
        <v>68</v>
      </c>
      <c r="F9" s="1">
        <v>69</v>
      </c>
      <c r="G9" s="1">
        <v>56</v>
      </c>
      <c r="H9" s="1">
        <v>57</v>
      </c>
      <c r="I9" s="1">
        <v>54</v>
      </c>
      <c r="J9" s="1">
        <v>113</v>
      </c>
      <c r="K9" s="10">
        <v>0.65486719999999998</v>
      </c>
      <c r="L9" s="10">
        <v>0.60176989999999997</v>
      </c>
      <c r="M9" s="10">
        <v>0.61061949999999998</v>
      </c>
      <c r="N9" s="10">
        <v>0.49557519999999999</v>
      </c>
      <c r="O9" s="10">
        <v>0.50442480000000001</v>
      </c>
      <c r="P9" s="10">
        <v>0.47787610000000003</v>
      </c>
      <c r="Q9" s="1">
        <f t="shared" si="0"/>
        <v>113</v>
      </c>
    </row>
    <row r="10" spans="1:17" x14ac:dyDescent="0.4">
      <c r="A10" s="1">
        <v>2051101</v>
      </c>
      <c r="B10" s="1" t="s">
        <v>23</v>
      </c>
      <c r="C10" s="1" t="s">
        <v>24</v>
      </c>
      <c r="D10" s="1">
        <v>32</v>
      </c>
      <c r="E10" s="1">
        <v>22</v>
      </c>
      <c r="F10" s="1">
        <v>21</v>
      </c>
      <c r="G10" s="1">
        <v>24</v>
      </c>
      <c r="H10" s="1">
        <v>18</v>
      </c>
      <c r="I10" s="1">
        <v>18</v>
      </c>
      <c r="J10" s="1">
        <v>67</v>
      </c>
      <c r="K10" s="10">
        <v>0.47761189999999998</v>
      </c>
      <c r="L10" s="10">
        <v>0.32835819999999999</v>
      </c>
      <c r="M10" s="10">
        <v>0.31343280000000001</v>
      </c>
      <c r="N10" s="10">
        <v>0.358209</v>
      </c>
      <c r="O10" s="10">
        <v>0.26865670000000003</v>
      </c>
      <c r="P10" s="10">
        <v>0.26865670000000003</v>
      </c>
      <c r="Q10" s="1">
        <f t="shared" si="0"/>
        <v>67</v>
      </c>
    </row>
    <row r="11" spans="1:17" x14ac:dyDescent="0.4">
      <c r="A11" s="1">
        <v>2061104</v>
      </c>
      <c r="B11" s="1" t="s">
        <v>25</v>
      </c>
      <c r="C11" s="1" t="s">
        <v>26</v>
      </c>
      <c r="D11" s="1">
        <v>55</v>
      </c>
      <c r="E11" s="1">
        <v>54</v>
      </c>
      <c r="F11" s="1">
        <v>48</v>
      </c>
      <c r="G11" s="1">
        <v>38</v>
      </c>
      <c r="H11" s="1">
        <v>34</v>
      </c>
      <c r="I11" s="1">
        <v>36</v>
      </c>
      <c r="J11" s="1">
        <v>128</v>
      </c>
      <c r="K11" s="10">
        <v>0.4296875</v>
      </c>
      <c r="L11" s="10">
        <v>0.421875</v>
      </c>
      <c r="M11" s="10">
        <v>0.375</v>
      </c>
      <c r="N11" s="10">
        <v>0.296875</v>
      </c>
      <c r="O11" s="10">
        <v>0.265625</v>
      </c>
      <c r="P11" s="10">
        <v>0.28125</v>
      </c>
      <c r="Q11" s="1">
        <f t="shared" si="0"/>
        <v>128</v>
      </c>
    </row>
    <row r="12" spans="1:17" x14ac:dyDescent="0.4">
      <c r="A12" s="1">
        <v>2071100</v>
      </c>
      <c r="B12" s="1" t="s">
        <v>27</v>
      </c>
      <c r="C12" s="1" t="s">
        <v>28</v>
      </c>
      <c r="D12" s="1">
        <v>22</v>
      </c>
      <c r="E12" s="1">
        <v>18</v>
      </c>
      <c r="F12" s="1">
        <v>18</v>
      </c>
      <c r="G12" s="1">
        <v>13</v>
      </c>
      <c r="H12" s="1" t="s">
        <v>606</v>
      </c>
      <c r="I12" s="1" t="s">
        <v>606</v>
      </c>
      <c r="J12" s="1">
        <v>42</v>
      </c>
      <c r="K12" s="10">
        <v>0.52380959999999999</v>
      </c>
      <c r="L12" s="10">
        <v>0.42857139999999999</v>
      </c>
      <c r="M12" s="10">
        <v>0.42857139999999999</v>
      </c>
      <c r="N12" s="10">
        <v>0.30952380000000002</v>
      </c>
      <c r="O12" s="10"/>
      <c r="P12" s="10"/>
      <c r="Q12" s="1">
        <f t="shared" si="0"/>
        <v>42</v>
      </c>
    </row>
    <row r="13" spans="1:17" ht="15" customHeight="1" x14ac:dyDescent="0.4">
      <c r="A13" s="1">
        <v>2081106</v>
      </c>
      <c r="B13" s="1" t="s">
        <v>29</v>
      </c>
      <c r="C13" s="1" t="s">
        <v>30</v>
      </c>
      <c r="D13" s="1">
        <v>47</v>
      </c>
      <c r="E13" s="1">
        <v>39</v>
      </c>
      <c r="F13" s="1">
        <v>34</v>
      </c>
      <c r="G13" s="1">
        <v>24</v>
      </c>
      <c r="H13" s="1">
        <v>21</v>
      </c>
      <c r="I13" s="1">
        <v>22</v>
      </c>
      <c r="J13" s="1">
        <v>99</v>
      </c>
      <c r="K13" s="10">
        <v>0.47474749999999999</v>
      </c>
      <c r="L13" s="10">
        <v>0.3939394</v>
      </c>
      <c r="M13" s="10">
        <v>0.34343430000000003</v>
      </c>
      <c r="N13" s="10">
        <v>0.24242420000000001</v>
      </c>
      <c r="O13" s="10">
        <v>0.21212120000000001</v>
      </c>
      <c r="P13" s="10">
        <v>0.22222220000000001</v>
      </c>
      <c r="Q13" s="1">
        <f t="shared" si="0"/>
        <v>99</v>
      </c>
    </row>
    <row r="14" spans="1:17" x14ac:dyDescent="0.4">
      <c r="A14" s="1">
        <v>2091103</v>
      </c>
      <c r="B14" s="1" t="s">
        <v>31</v>
      </c>
      <c r="C14" s="1" t="s">
        <v>32</v>
      </c>
      <c r="D14" s="1">
        <v>78</v>
      </c>
      <c r="E14" s="1">
        <v>58</v>
      </c>
      <c r="F14" s="1">
        <v>57</v>
      </c>
      <c r="G14" s="1">
        <v>51</v>
      </c>
      <c r="H14" s="1">
        <v>38</v>
      </c>
      <c r="I14" s="1">
        <v>41</v>
      </c>
      <c r="J14" s="1">
        <v>140</v>
      </c>
      <c r="K14" s="10">
        <v>0.5571429</v>
      </c>
      <c r="L14" s="10">
        <v>0.41428569999999998</v>
      </c>
      <c r="M14" s="10">
        <v>0.40714280000000003</v>
      </c>
      <c r="N14" s="10">
        <v>0.36428569999999999</v>
      </c>
      <c r="O14" s="10">
        <v>0.27142860000000002</v>
      </c>
      <c r="P14" s="10">
        <v>0.29285709999999998</v>
      </c>
      <c r="Q14" s="1">
        <f t="shared" si="0"/>
        <v>140</v>
      </c>
    </row>
    <row r="15" spans="1:17" ht="15" customHeight="1" x14ac:dyDescent="0.4">
      <c r="A15" s="1">
        <v>2101104</v>
      </c>
      <c r="B15" s="1" t="s">
        <v>34</v>
      </c>
      <c r="C15" s="1" t="s">
        <v>33</v>
      </c>
      <c r="D15" s="1">
        <v>43</v>
      </c>
      <c r="E15" s="1">
        <v>37</v>
      </c>
      <c r="F15" s="1">
        <v>35</v>
      </c>
      <c r="G15" s="1">
        <v>30</v>
      </c>
      <c r="H15" s="1">
        <v>29</v>
      </c>
      <c r="I15" s="1">
        <v>27</v>
      </c>
      <c r="J15" s="1">
        <v>93</v>
      </c>
      <c r="K15" s="10">
        <v>0.46236559999999999</v>
      </c>
      <c r="L15" s="10">
        <v>0.39784950000000002</v>
      </c>
      <c r="M15" s="10">
        <v>0.37634410000000001</v>
      </c>
      <c r="N15" s="10">
        <v>0.3225806</v>
      </c>
      <c r="O15" s="10">
        <v>0.31182799999999999</v>
      </c>
      <c r="P15" s="10">
        <v>0.29032259999999999</v>
      </c>
      <c r="Q15" s="1">
        <f t="shared" si="0"/>
        <v>93</v>
      </c>
    </row>
    <row r="16" spans="1:17" x14ac:dyDescent="0.4">
      <c r="A16" s="1">
        <v>2111100</v>
      </c>
      <c r="B16" s="1" t="s">
        <v>35</v>
      </c>
      <c r="C16" s="1" t="s">
        <v>36</v>
      </c>
      <c r="D16" s="1">
        <v>57</v>
      </c>
      <c r="E16" s="1">
        <v>49</v>
      </c>
      <c r="F16" s="1">
        <v>52</v>
      </c>
      <c r="G16" s="1">
        <v>45</v>
      </c>
      <c r="H16" s="1">
        <v>40</v>
      </c>
      <c r="I16" s="1">
        <v>36</v>
      </c>
      <c r="J16" s="1">
        <v>125</v>
      </c>
      <c r="K16" s="10">
        <v>0.45600000000000002</v>
      </c>
      <c r="L16" s="10">
        <v>0.39200000000000002</v>
      </c>
      <c r="M16" s="10">
        <v>0.41599999999999998</v>
      </c>
      <c r="N16" s="10">
        <v>0.36</v>
      </c>
      <c r="O16" s="10">
        <v>0.32</v>
      </c>
      <c r="P16" s="10">
        <v>0.28799999999999998</v>
      </c>
      <c r="Q16" s="1">
        <f t="shared" si="0"/>
        <v>125</v>
      </c>
    </row>
    <row r="17" spans="1:17" ht="15" customHeight="1" x14ac:dyDescent="0.4">
      <c r="A17" s="1">
        <v>2111101</v>
      </c>
      <c r="B17" s="1" t="s">
        <v>37</v>
      </c>
      <c r="C17" s="1" t="s">
        <v>36</v>
      </c>
      <c r="D17" s="1">
        <v>72</v>
      </c>
      <c r="E17" s="1">
        <v>56</v>
      </c>
      <c r="F17" s="1">
        <v>54</v>
      </c>
      <c r="G17" s="1">
        <v>46</v>
      </c>
      <c r="H17" s="1">
        <v>40</v>
      </c>
      <c r="I17" s="1">
        <v>30</v>
      </c>
      <c r="J17" s="1">
        <v>124</v>
      </c>
      <c r="K17" s="10">
        <v>0.58064510000000003</v>
      </c>
      <c r="L17" s="10">
        <v>0.45161289999999998</v>
      </c>
      <c r="M17" s="10">
        <v>0.43548389999999998</v>
      </c>
      <c r="N17" s="10">
        <v>0.37096770000000001</v>
      </c>
      <c r="O17" s="10">
        <v>0.3225806</v>
      </c>
      <c r="P17" s="10">
        <v>0.2419355</v>
      </c>
      <c r="Q17" s="1">
        <f t="shared" si="0"/>
        <v>124</v>
      </c>
    </row>
    <row r="18" spans="1:17" x14ac:dyDescent="0.4">
      <c r="A18" s="1">
        <v>2121101</v>
      </c>
      <c r="B18" s="1" t="s">
        <v>38</v>
      </c>
      <c r="C18" s="1" t="s">
        <v>39</v>
      </c>
      <c r="D18" s="1">
        <v>61</v>
      </c>
      <c r="E18" s="1">
        <v>48</v>
      </c>
      <c r="F18" s="1">
        <v>46</v>
      </c>
      <c r="G18" s="1">
        <v>38</v>
      </c>
      <c r="H18" s="1">
        <v>37</v>
      </c>
      <c r="I18" s="1">
        <v>37</v>
      </c>
      <c r="J18" s="1">
        <v>107</v>
      </c>
      <c r="K18" s="10">
        <v>0.57009350000000003</v>
      </c>
      <c r="L18" s="10">
        <v>0.4485981</v>
      </c>
      <c r="M18" s="10">
        <v>0.42990650000000002</v>
      </c>
      <c r="N18" s="10">
        <v>0.35514020000000002</v>
      </c>
      <c r="O18" s="10">
        <v>0.3457944</v>
      </c>
      <c r="P18" s="10">
        <v>0.3457944</v>
      </c>
      <c r="Q18" s="1">
        <f t="shared" si="0"/>
        <v>107</v>
      </c>
    </row>
    <row r="19" spans="1:17" ht="15" customHeight="1" x14ac:dyDescent="0.4">
      <c r="A19" s="1">
        <v>2131101</v>
      </c>
      <c r="B19" s="1" t="s">
        <v>40</v>
      </c>
      <c r="C19" s="1" t="s">
        <v>41</v>
      </c>
      <c r="D19" s="1">
        <v>21</v>
      </c>
      <c r="E19" s="1">
        <v>14</v>
      </c>
      <c r="F19" s="1">
        <v>10</v>
      </c>
      <c r="G19" s="1">
        <v>15</v>
      </c>
      <c r="H19" s="1">
        <v>15</v>
      </c>
      <c r="I19" s="1">
        <v>10</v>
      </c>
      <c r="J19" s="1">
        <v>49</v>
      </c>
      <c r="K19" s="10">
        <v>0.42857139999999999</v>
      </c>
      <c r="L19" s="10">
        <v>0.28571429999999998</v>
      </c>
      <c r="M19" s="10">
        <v>0.2040816</v>
      </c>
      <c r="N19" s="10">
        <v>0.30612250000000002</v>
      </c>
      <c r="O19" s="10">
        <v>0.30612250000000002</v>
      </c>
      <c r="P19" s="10">
        <v>0.2040816</v>
      </c>
      <c r="Q19" s="1">
        <f t="shared" si="0"/>
        <v>49</v>
      </c>
    </row>
    <row r="20" spans="1:17" x14ac:dyDescent="0.4">
      <c r="A20" s="1">
        <v>3011100</v>
      </c>
      <c r="B20" s="1" t="s">
        <v>42</v>
      </c>
      <c r="C20" s="1" t="s">
        <v>43</v>
      </c>
      <c r="D20" s="1">
        <v>154</v>
      </c>
      <c r="E20" s="1">
        <v>137</v>
      </c>
      <c r="F20" s="1">
        <v>140</v>
      </c>
      <c r="G20" s="1">
        <v>115</v>
      </c>
      <c r="H20" s="1">
        <v>111</v>
      </c>
      <c r="I20" s="1">
        <v>118</v>
      </c>
      <c r="J20" s="1">
        <v>261</v>
      </c>
      <c r="K20" s="10">
        <v>0.59003830000000002</v>
      </c>
      <c r="L20" s="10">
        <v>0.52490420000000004</v>
      </c>
      <c r="M20" s="10">
        <v>0.5363985</v>
      </c>
      <c r="N20" s="10">
        <v>0.44061299999999998</v>
      </c>
      <c r="O20" s="10">
        <v>0.42528739999999998</v>
      </c>
      <c r="P20" s="10">
        <v>0.45210729999999999</v>
      </c>
      <c r="Q20" s="1">
        <f t="shared" si="0"/>
        <v>261</v>
      </c>
    </row>
    <row r="21" spans="1:17" ht="15" customHeight="1" x14ac:dyDescent="0.4">
      <c r="A21" s="1">
        <v>3021100</v>
      </c>
      <c r="B21" s="1" t="s">
        <v>44</v>
      </c>
      <c r="C21" s="1" t="s">
        <v>45</v>
      </c>
      <c r="D21" s="1">
        <v>31</v>
      </c>
      <c r="E21" s="1">
        <v>23</v>
      </c>
      <c r="F21" s="1">
        <v>24</v>
      </c>
      <c r="G21" s="1">
        <v>21</v>
      </c>
      <c r="H21" s="1">
        <v>21</v>
      </c>
      <c r="I21" s="1">
        <v>21</v>
      </c>
      <c r="J21" s="1">
        <v>65</v>
      </c>
      <c r="K21" s="10">
        <v>0.47692309999999999</v>
      </c>
      <c r="L21" s="10">
        <v>0.3538462</v>
      </c>
      <c r="M21" s="10">
        <v>0.36923080000000003</v>
      </c>
      <c r="N21" s="10">
        <v>0.3230769</v>
      </c>
      <c r="O21" s="10">
        <v>0.3230769</v>
      </c>
      <c r="P21" s="10">
        <v>0.3230769</v>
      </c>
      <c r="Q21" s="1">
        <f t="shared" si="0"/>
        <v>65</v>
      </c>
    </row>
    <row r="22" spans="1:17" ht="15" customHeight="1" x14ac:dyDescent="0.4">
      <c r="A22" s="1">
        <v>3031102</v>
      </c>
      <c r="B22" s="1" t="s">
        <v>46</v>
      </c>
      <c r="C22" s="1" t="s">
        <v>47</v>
      </c>
      <c r="D22" s="1">
        <v>41</v>
      </c>
      <c r="E22" s="1">
        <v>36</v>
      </c>
      <c r="F22" s="1">
        <v>33</v>
      </c>
      <c r="G22" s="1">
        <v>22</v>
      </c>
      <c r="H22" s="1">
        <v>21</v>
      </c>
      <c r="I22" s="1">
        <v>19</v>
      </c>
      <c r="J22" s="1">
        <v>65</v>
      </c>
      <c r="K22" s="10">
        <v>0.63076929999999998</v>
      </c>
      <c r="L22" s="10">
        <v>0.55384619999999996</v>
      </c>
      <c r="M22" s="10">
        <v>0.50769229999999999</v>
      </c>
      <c r="N22" s="10">
        <v>0.33846150000000003</v>
      </c>
      <c r="O22" s="10">
        <v>0.3230769</v>
      </c>
      <c r="P22" s="10">
        <v>0.2923077</v>
      </c>
      <c r="Q22" s="1">
        <f t="shared" si="0"/>
        <v>65</v>
      </c>
    </row>
    <row r="23" spans="1:17" x14ac:dyDescent="0.4">
      <c r="A23" s="1">
        <v>3041105</v>
      </c>
      <c r="B23" s="1" t="s">
        <v>48</v>
      </c>
      <c r="C23" s="1" t="s">
        <v>49</v>
      </c>
      <c r="D23" s="1">
        <v>18</v>
      </c>
      <c r="E23" s="1">
        <v>21</v>
      </c>
      <c r="F23" s="1">
        <v>18</v>
      </c>
      <c r="G23" s="1">
        <v>16</v>
      </c>
      <c r="H23" s="1">
        <v>13</v>
      </c>
      <c r="I23" s="1" t="s">
        <v>606</v>
      </c>
      <c r="J23" s="1">
        <v>33</v>
      </c>
      <c r="K23" s="10">
        <v>0.54545460000000001</v>
      </c>
      <c r="L23" s="10">
        <v>0.63636360000000003</v>
      </c>
      <c r="M23" s="10">
        <v>0.54545460000000001</v>
      </c>
      <c r="N23" s="10">
        <v>0.48484850000000002</v>
      </c>
      <c r="O23" s="10">
        <v>0.3939394</v>
      </c>
      <c r="P23" s="10"/>
      <c r="Q23" s="1">
        <f t="shared" si="0"/>
        <v>33</v>
      </c>
    </row>
    <row r="24" spans="1:17" x14ac:dyDescent="0.4">
      <c r="A24" s="1">
        <v>3041110</v>
      </c>
      <c r="B24" s="1" t="s">
        <v>50</v>
      </c>
      <c r="C24" s="1" t="s">
        <v>49</v>
      </c>
      <c r="D24" s="1" t="s">
        <v>606</v>
      </c>
      <c r="E24" s="1" t="s">
        <v>606</v>
      </c>
      <c r="F24" s="1" t="s">
        <v>606</v>
      </c>
      <c r="G24" s="1" t="s">
        <v>606</v>
      </c>
      <c r="H24" s="1" t="s">
        <v>606</v>
      </c>
      <c r="I24" s="1" t="s">
        <v>606</v>
      </c>
      <c r="J24" s="1">
        <v>15</v>
      </c>
      <c r="K24" s="10"/>
      <c r="L24" s="10"/>
      <c r="M24" s="10"/>
      <c r="N24" s="10"/>
      <c r="O24" s="10"/>
      <c r="P24" s="10"/>
      <c r="Q24" s="1">
        <f t="shared" si="0"/>
        <v>15</v>
      </c>
    </row>
    <row r="25" spans="1:17" ht="15" customHeight="1" x14ac:dyDescent="0.4">
      <c r="A25" s="1">
        <v>3057000</v>
      </c>
      <c r="B25" s="1" t="s">
        <v>51</v>
      </c>
      <c r="C25" s="1" t="s">
        <v>52</v>
      </c>
      <c r="D25" s="1">
        <v>28</v>
      </c>
      <c r="E25" s="1">
        <v>24</v>
      </c>
      <c r="F25" s="1">
        <v>20</v>
      </c>
      <c r="G25" s="1">
        <v>16</v>
      </c>
      <c r="H25" s="1">
        <v>14</v>
      </c>
      <c r="I25" s="1" t="s">
        <v>606</v>
      </c>
      <c r="J25" s="1">
        <v>49</v>
      </c>
      <c r="K25" s="10">
        <v>0.57142859999999995</v>
      </c>
      <c r="L25" s="10">
        <v>0.48979590000000001</v>
      </c>
      <c r="M25" s="10">
        <v>0.40816330000000001</v>
      </c>
      <c r="N25" s="10">
        <v>0.3265306</v>
      </c>
      <c r="O25" s="10">
        <v>0.28571429999999998</v>
      </c>
      <c r="P25" s="10"/>
      <c r="Q25" s="1">
        <f t="shared" si="0"/>
        <v>49</v>
      </c>
    </row>
    <row r="26" spans="1:17" ht="15" customHeight="1" x14ac:dyDescent="0.4">
      <c r="A26" s="1">
        <v>3061100</v>
      </c>
      <c r="B26" s="1" t="s">
        <v>53</v>
      </c>
      <c r="C26" s="1" t="s">
        <v>54</v>
      </c>
      <c r="D26" s="1">
        <v>61</v>
      </c>
      <c r="E26" s="1">
        <v>43</v>
      </c>
      <c r="F26" s="1">
        <v>39</v>
      </c>
      <c r="G26" s="1">
        <v>33</v>
      </c>
      <c r="H26" s="1">
        <v>28</v>
      </c>
      <c r="I26" s="1">
        <v>24</v>
      </c>
      <c r="J26" s="1">
        <v>117</v>
      </c>
      <c r="K26" s="10">
        <v>0.52136749999999998</v>
      </c>
      <c r="L26" s="10">
        <v>0.3675214</v>
      </c>
      <c r="M26" s="10">
        <v>0.3333333</v>
      </c>
      <c r="N26" s="10">
        <v>0.2820513</v>
      </c>
      <c r="O26" s="10">
        <v>0.23931620000000001</v>
      </c>
      <c r="P26" s="10">
        <v>0.20512820000000001</v>
      </c>
      <c r="Q26" s="1">
        <f t="shared" si="0"/>
        <v>117</v>
      </c>
    </row>
    <row r="27" spans="1:17" x14ac:dyDescent="0.4">
      <c r="A27" s="1">
        <v>3061105</v>
      </c>
      <c r="B27" s="1" t="s">
        <v>626</v>
      </c>
      <c r="C27" s="1" t="s">
        <v>54</v>
      </c>
      <c r="D27" s="1">
        <v>28</v>
      </c>
      <c r="E27" s="1">
        <v>28</v>
      </c>
      <c r="F27" s="1">
        <v>26</v>
      </c>
      <c r="G27" s="1">
        <v>20</v>
      </c>
      <c r="H27" s="1">
        <v>17</v>
      </c>
      <c r="I27" s="1">
        <v>17</v>
      </c>
      <c r="J27" s="1">
        <v>34</v>
      </c>
      <c r="K27" s="10">
        <v>0.82352939999999997</v>
      </c>
      <c r="L27" s="10">
        <v>0.82352939999999997</v>
      </c>
      <c r="M27" s="10">
        <v>0.76470590000000005</v>
      </c>
      <c r="N27" s="10">
        <v>0.58823530000000002</v>
      </c>
      <c r="O27" s="10">
        <v>0.5</v>
      </c>
      <c r="P27" s="10">
        <v>0.5</v>
      </c>
      <c r="Q27" s="1">
        <f t="shared" si="0"/>
        <v>34</v>
      </c>
    </row>
    <row r="28" spans="1:17" ht="15" customHeight="1" x14ac:dyDescent="0.4">
      <c r="A28" s="1">
        <v>3061107</v>
      </c>
      <c r="B28" s="1" t="s">
        <v>627</v>
      </c>
      <c r="C28" s="1" t="s">
        <v>54</v>
      </c>
      <c r="D28" s="1">
        <v>15</v>
      </c>
      <c r="E28" s="1" t="s">
        <v>606</v>
      </c>
      <c r="F28" s="1" t="s">
        <v>606</v>
      </c>
      <c r="G28" s="1" t="s">
        <v>606</v>
      </c>
      <c r="H28" s="1" t="s">
        <v>606</v>
      </c>
      <c r="I28" s="1" t="s">
        <v>606</v>
      </c>
      <c r="J28" s="1">
        <v>30</v>
      </c>
      <c r="K28" s="10">
        <v>0.5</v>
      </c>
      <c r="L28" s="10"/>
      <c r="M28" s="10"/>
      <c r="N28" s="10"/>
      <c r="O28" s="10"/>
      <c r="P28" s="10"/>
      <c r="Q28" s="1">
        <f t="shared" si="0"/>
        <v>30</v>
      </c>
    </row>
    <row r="29" spans="1:17" x14ac:dyDescent="0.4">
      <c r="A29" s="1">
        <v>3061109</v>
      </c>
      <c r="B29" s="1" t="s">
        <v>628</v>
      </c>
      <c r="C29" s="1" t="s">
        <v>54</v>
      </c>
      <c r="D29" s="1">
        <v>20</v>
      </c>
      <c r="E29" s="1">
        <v>19</v>
      </c>
      <c r="F29" s="1">
        <v>14</v>
      </c>
      <c r="G29" s="1">
        <v>14</v>
      </c>
      <c r="H29" s="1">
        <v>12</v>
      </c>
      <c r="I29" s="1">
        <v>11</v>
      </c>
      <c r="J29" s="1">
        <v>27</v>
      </c>
      <c r="K29" s="10">
        <v>0.74074070000000003</v>
      </c>
      <c r="L29" s="10">
        <v>0.70370370000000004</v>
      </c>
      <c r="M29" s="10">
        <v>0.51851849999999999</v>
      </c>
      <c r="N29" s="10">
        <v>0.51851849999999999</v>
      </c>
      <c r="O29" s="10">
        <v>0.44444440000000002</v>
      </c>
      <c r="P29" s="10">
        <v>0.40740739999999998</v>
      </c>
      <c r="Q29" s="1">
        <f t="shared" si="0"/>
        <v>27</v>
      </c>
    </row>
    <row r="30" spans="1:17" x14ac:dyDescent="0.4">
      <c r="A30" s="1">
        <v>3071103</v>
      </c>
      <c r="B30" s="1" t="s">
        <v>55</v>
      </c>
      <c r="C30" s="1" t="s">
        <v>56</v>
      </c>
      <c r="D30" s="1">
        <v>34</v>
      </c>
      <c r="E30" s="1">
        <v>25</v>
      </c>
      <c r="F30" s="1">
        <v>24</v>
      </c>
      <c r="G30" s="1">
        <v>27</v>
      </c>
      <c r="H30" s="1">
        <v>20</v>
      </c>
      <c r="I30" s="1">
        <v>18</v>
      </c>
      <c r="J30" s="1">
        <v>64</v>
      </c>
      <c r="K30" s="10">
        <v>0.53125</v>
      </c>
      <c r="L30" s="10">
        <v>0.390625</v>
      </c>
      <c r="M30" s="10">
        <v>0.375</v>
      </c>
      <c r="N30" s="10">
        <v>0.421875</v>
      </c>
      <c r="O30" s="10">
        <v>0.3125</v>
      </c>
      <c r="P30" s="10">
        <v>0.28125</v>
      </c>
      <c r="Q30" s="1">
        <f t="shared" si="0"/>
        <v>64</v>
      </c>
    </row>
    <row r="31" spans="1:17" x14ac:dyDescent="0.4">
      <c r="A31" s="1">
        <v>3081100</v>
      </c>
      <c r="B31" s="1" t="s">
        <v>57</v>
      </c>
      <c r="C31" s="1" t="s">
        <v>58</v>
      </c>
      <c r="D31" s="1">
        <v>29</v>
      </c>
      <c r="E31" s="1">
        <v>24</v>
      </c>
      <c r="F31" s="1">
        <v>23</v>
      </c>
      <c r="G31" s="1">
        <v>19</v>
      </c>
      <c r="H31" s="1">
        <v>17</v>
      </c>
      <c r="I31" s="1">
        <v>18</v>
      </c>
      <c r="J31" s="1">
        <v>59</v>
      </c>
      <c r="K31" s="10">
        <v>0.4915254</v>
      </c>
      <c r="L31" s="10">
        <v>0.40677960000000002</v>
      </c>
      <c r="M31" s="10">
        <v>0.38983050000000002</v>
      </c>
      <c r="N31" s="10">
        <v>0.32203389999999998</v>
      </c>
      <c r="O31" s="10">
        <v>0.28813559999999999</v>
      </c>
      <c r="P31" s="10">
        <v>0.30508469999999999</v>
      </c>
      <c r="Q31" s="1">
        <f t="shared" si="0"/>
        <v>59</v>
      </c>
    </row>
    <row r="32" spans="1:17" ht="15" customHeight="1" x14ac:dyDescent="0.4">
      <c r="A32" s="1">
        <v>3091101</v>
      </c>
      <c r="B32" s="1" t="s">
        <v>59</v>
      </c>
      <c r="C32" s="1" t="s">
        <v>60</v>
      </c>
      <c r="D32" s="1">
        <v>83</v>
      </c>
      <c r="E32" s="1">
        <v>83</v>
      </c>
      <c r="F32" s="1">
        <v>80</v>
      </c>
      <c r="G32" s="1">
        <v>74</v>
      </c>
      <c r="H32" s="1">
        <v>72</v>
      </c>
      <c r="I32" s="1">
        <v>70</v>
      </c>
      <c r="J32" s="1">
        <v>118</v>
      </c>
      <c r="K32" s="10">
        <v>0.70338979999999995</v>
      </c>
      <c r="L32" s="10">
        <v>0.70338979999999995</v>
      </c>
      <c r="M32" s="10">
        <v>0.67796610000000002</v>
      </c>
      <c r="N32" s="10">
        <v>0.62711859999999997</v>
      </c>
      <c r="O32" s="10">
        <v>0.61016950000000003</v>
      </c>
      <c r="P32" s="10">
        <v>0.59322039999999998</v>
      </c>
      <c r="Q32" s="1">
        <f t="shared" si="0"/>
        <v>118</v>
      </c>
    </row>
    <row r="33" spans="1:17" x14ac:dyDescent="0.4">
      <c r="A33" s="1">
        <v>3091102</v>
      </c>
      <c r="B33" s="1" t="s">
        <v>61</v>
      </c>
      <c r="C33" s="1" t="s">
        <v>60</v>
      </c>
      <c r="D33" s="1">
        <v>11</v>
      </c>
      <c r="E33" s="1">
        <v>10</v>
      </c>
      <c r="F33" s="1" t="s">
        <v>606</v>
      </c>
      <c r="G33" s="1" t="s">
        <v>606</v>
      </c>
      <c r="H33" s="1" t="s">
        <v>606</v>
      </c>
      <c r="I33" s="1" t="s">
        <v>606</v>
      </c>
      <c r="J33" s="1">
        <v>24</v>
      </c>
      <c r="K33" s="10">
        <v>0.4583333</v>
      </c>
      <c r="L33" s="10">
        <v>0.4166667</v>
      </c>
      <c r="M33" s="10"/>
      <c r="N33" s="10"/>
      <c r="O33" s="10"/>
      <c r="P33" s="10"/>
      <c r="Q33" s="1">
        <f t="shared" si="0"/>
        <v>24</v>
      </c>
    </row>
    <row r="34" spans="1:17" x14ac:dyDescent="0.4">
      <c r="A34" s="1">
        <v>3101101</v>
      </c>
      <c r="B34" s="1" t="s">
        <v>62</v>
      </c>
      <c r="C34" s="1" t="s">
        <v>63</v>
      </c>
      <c r="D34" s="1">
        <v>28</v>
      </c>
      <c r="E34" s="1">
        <v>23</v>
      </c>
      <c r="F34" s="1">
        <v>21</v>
      </c>
      <c r="G34" s="1">
        <v>22</v>
      </c>
      <c r="H34" s="1">
        <v>23</v>
      </c>
      <c r="I34" s="1">
        <v>20</v>
      </c>
      <c r="J34" s="1">
        <v>57</v>
      </c>
      <c r="K34" s="10">
        <v>0.4912281</v>
      </c>
      <c r="L34" s="10">
        <v>0.4035088</v>
      </c>
      <c r="M34" s="10">
        <v>0.368421</v>
      </c>
      <c r="N34" s="10">
        <v>0.3859649</v>
      </c>
      <c r="O34" s="10">
        <v>0.4035088</v>
      </c>
      <c r="P34" s="10">
        <v>0.3508772</v>
      </c>
      <c r="Q34" s="1">
        <f t="shared" si="0"/>
        <v>57</v>
      </c>
    </row>
    <row r="35" spans="1:17" x14ac:dyDescent="0.4">
      <c r="A35" s="1">
        <v>3111109</v>
      </c>
      <c r="B35" s="1" t="s">
        <v>64</v>
      </c>
      <c r="C35" s="1" t="s">
        <v>65</v>
      </c>
      <c r="D35" s="1" t="s">
        <v>606</v>
      </c>
      <c r="E35" s="1" t="s">
        <v>606</v>
      </c>
      <c r="F35" s="1" t="s">
        <v>606</v>
      </c>
      <c r="G35" s="1" t="s">
        <v>606</v>
      </c>
      <c r="H35" s="1" t="s">
        <v>606</v>
      </c>
      <c r="I35" s="1" t="s">
        <v>606</v>
      </c>
      <c r="J35" s="1">
        <v>13</v>
      </c>
      <c r="K35" s="10"/>
      <c r="L35" s="10"/>
      <c r="M35" s="10"/>
      <c r="N35" s="10"/>
      <c r="O35" s="10"/>
      <c r="P35" s="10"/>
      <c r="Q35" s="1">
        <f t="shared" si="0"/>
        <v>13</v>
      </c>
    </row>
    <row r="36" spans="1:17" ht="15" customHeight="1" x14ac:dyDescent="0.4">
      <c r="A36" s="1">
        <v>3121100</v>
      </c>
      <c r="B36" s="1" t="s">
        <v>66</v>
      </c>
      <c r="C36" s="1" t="s">
        <v>67</v>
      </c>
      <c r="D36" s="1">
        <v>37</v>
      </c>
      <c r="E36" s="1">
        <v>30</v>
      </c>
      <c r="F36" s="1">
        <v>27</v>
      </c>
      <c r="G36" s="1">
        <v>22</v>
      </c>
      <c r="H36" s="1">
        <v>23</v>
      </c>
      <c r="I36" s="1">
        <v>14</v>
      </c>
      <c r="J36" s="1">
        <v>69</v>
      </c>
      <c r="K36" s="10">
        <v>0.53623189999999998</v>
      </c>
      <c r="L36" s="10">
        <v>0.43478260000000002</v>
      </c>
      <c r="M36" s="10">
        <v>0.39130429999999999</v>
      </c>
      <c r="N36" s="10">
        <v>0.31884059999999997</v>
      </c>
      <c r="O36" s="10">
        <v>0.3333333</v>
      </c>
      <c r="P36" s="10">
        <v>0.20289850000000001</v>
      </c>
      <c r="Q36" s="1">
        <f t="shared" si="0"/>
        <v>69</v>
      </c>
    </row>
    <row r="37" spans="1:17" x14ac:dyDescent="0.4">
      <c r="A37" s="1">
        <v>3131100</v>
      </c>
      <c r="B37" s="1" t="s">
        <v>68</v>
      </c>
      <c r="C37" s="1" t="s">
        <v>69</v>
      </c>
      <c r="D37" s="1">
        <v>34</v>
      </c>
      <c r="E37" s="1">
        <v>33</v>
      </c>
      <c r="F37" s="1">
        <v>29</v>
      </c>
      <c r="G37" s="1">
        <v>31</v>
      </c>
      <c r="H37" s="1">
        <v>24</v>
      </c>
      <c r="I37" s="1">
        <v>21</v>
      </c>
      <c r="J37" s="1">
        <v>75</v>
      </c>
      <c r="K37" s="10">
        <v>0.45333329999999999</v>
      </c>
      <c r="L37" s="10">
        <v>0.44</v>
      </c>
      <c r="M37" s="10">
        <v>0.38666669999999997</v>
      </c>
      <c r="N37" s="10">
        <v>0.41333330000000001</v>
      </c>
      <c r="O37" s="10">
        <v>0.32</v>
      </c>
      <c r="P37" s="10">
        <v>0.28000000000000003</v>
      </c>
      <c r="Q37" s="1">
        <f t="shared" si="0"/>
        <v>75</v>
      </c>
    </row>
    <row r="38" spans="1:17" ht="15" customHeight="1" x14ac:dyDescent="0.4">
      <c r="A38" s="1">
        <v>3141101</v>
      </c>
      <c r="B38" s="1" t="s">
        <v>70</v>
      </c>
      <c r="C38" s="1" t="s">
        <v>71</v>
      </c>
      <c r="D38" s="1" t="s">
        <v>606</v>
      </c>
      <c r="E38" s="1" t="s">
        <v>606</v>
      </c>
      <c r="F38" s="1" t="s">
        <v>606</v>
      </c>
      <c r="G38" s="1" t="s">
        <v>606</v>
      </c>
      <c r="H38" s="1" t="s">
        <v>606</v>
      </c>
      <c r="I38" s="1" t="s">
        <v>606</v>
      </c>
      <c r="J38" s="1">
        <v>12</v>
      </c>
      <c r="K38" s="10"/>
      <c r="L38" s="10"/>
      <c r="M38" s="10"/>
      <c r="N38" s="10"/>
      <c r="O38" s="10"/>
      <c r="P38" s="10"/>
      <c r="Q38" s="1">
        <f t="shared" si="0"/>
        <v>12</v>
      </c>
    </row>
    <row r="39" spans="1:17" x14ac:dyDescent="0.4">
      <c r="A39" s="1">
        <v>3151100</v>
      </c>
      <c r="B39" s="1" t="s">
        <v>72</v>
      </c>
      <c r="C39" s="1" t="s">
        <v>73</v>
      </c>
      <c r="D39" s="1">
        <v>56</v>
      </c>
      <c r="E39" s="1">
        <v>53</v>
      </c>
      <c r="F39" s="1">
        <v>48</v>
      </c>
      <c r="G39" s="1">
        <v>50</v>
      </c>
      <c r="H39" s="1">
        <v>47</v>
      </c>
      <c r="I39" s="1">
        <v>42</v>
      </c>
      <c r="J39" s="1">
        <v>83</v>
      </c>
      <c r="K39" s="10">
        <v>0.67469880000000004</v>
      </c>
      <c r="L39" s="10">
        <v>0.63855419999999996</v>
      </c>
      <c r="M39" s="10">
        <v>0.57831319999999997</v>
      </c>
      <c r="N39" s="10">
        <v>0.60240970000000005</v>
      </c>
      <c r="O39" s="10">
        <v>0.56626500000000002</v>
      </c>
      <c r="P39" s="10">
        <v>0.50602409999999998</v>
      </c>
      <c r="Q39" s="1">
        <f t="shared" si="0"/>
        <v>83</v>
      </c>
    </row>
    <row r="40" spans="1:17" ht="15" customHeight="1" x14ac:dyDescent="0.4">
      <c r="A40" s="1">
        <v>3161100</v>
      </c>
      <c r="B40" s="1" t="s">
        <v>74</v>
      </c>
      <c r="C40" s="1" t="s">
        <v>75</v>
      </c>
      <c r="D40" s="1">
        <v>38</v>
      </c>
      <c r="E40" s="1">
        <v>38</v>
      </c>
      <c r="F40" s="1">
        <v>35</v>
      </c>
      <c r="G40" s="1">
        <v>28</v>
      </c>
      <c r="H40" s="1">
        <v>29</v>
      </c>
      <c r="I40" s="1">
        <v>25</v>
      </c>
      <c r="J40" s="1">
        <v>72</v>
      </c>
      <c r="K40" s="10">
        <v>0.52777779999999996</v>
      </c>
      <c r="L40" s="10">
        <v>0.52777779999999996</v>
      </c>
      <c r="M40" s="10">
        <v>0.48611110000000002</v>
      </c>
      <c r="N40" s="10">
        <v>0.38888889999999998</v>
      </c>
      <c r="O40" s="10">
        <v>0.40277780000000002</v>
      </c>
      <c r="P40" s="10">
        <v>0.34722219999999998</v>
      </c>
      <c r="Q40" s="1">
        <f t="shared" si="0"/>
        <v>72</v>
      </c>
    </row>
    <row r="41" spans="1:17" ht="15" customHeight="1" x14ac:dyDescent="0.4">
      <c r="A41" s="1">
        <v>3161101</v>
      </c>
      <c r="B41" s="1" t="s">
        <v>76</v>
      </c>
      <c r="C41" s="1" t="s">
        <v>75</v>
      </c>
      <c r="D41" s="1">
        <v>23</v>
      </c>
      <c r="E41" s="1">
        <v>16</v>
      </c>
      <c r="F41" s="1">
        <v>16</v>
      </c>
      <c r="G41" s="1">
        <v>16</v>
      </c>
      <c r="H41" s="1">
        <v>12</v>
      </c>
      <c r="I41" s="1">
        <v>12</v>
      </c>
      <c r="J41" s="1">
        <v>44</v>
      </c>
      <c r="K41" s="10">
        <v>0.52272730000000001</v>
      </c>
      <c r="L41" s="10">
        <v>0.36363640000000003</v>
      </c>
      <c r="M41" s="10">
        <v>0.36363640000000003</v>
      </c>
      <c r="N41" s="10">
        <v>0.36363640000000003</v>
      </c>
      <c r="O41" s="10">
        <v>0.27272730000000001</v>
      </c>
      <c r="P41" s="10">
        <v>0.27272730000000001</v>
      </c>
      <c r="Q41" s="1">
        <f t="shared" si="0"/>
        <v>44</v>
      </c>
    </row>
    <row r="42" spans="1:17" ht="15" customHeight="1" x14ac:dyDescent="0.4">
      <c r="A42" s="1">
        <v>3166071</v>
      </c>
      <c r="B42" s="1" t="s">
        <v>77</v>
      </c>
      <c r="C42" s="1" t="s">
        <v>75</v>
      </c>
      <c r="D42" s="1">
        <v>23</v>
      </c>
      <c r="E42" s="1">
        <v>19</v>
      </c>
      <c r="F42" s="1">
        <v>18</v>
      </c>
      <c r="G42" s="1">
        <v>11</v>
      </c>
      <c r="H42" s="1">
        <v>11</v>
      </c>
      <c r="I42" s="1">
        <v>13</v>
      </c>
      <c r="J42" s="1">
        <v>33</v>
      </c>
      <c r="K42" s="10">
        <v>0.69696970000000003</v>
      </c>
      <c r="L42" s="10">
        <v>0.57575759999999998</v>
      </c>
      <c r="M42" s="10">
        <v>0.54545460000000001</v>
      </c>
      <c r="N42" s="10">
        <v>0.3333333</v>
      </c>
      <c r="O42" s="10">
        <v>0.3333333</v>
      </c>
      <c r="P42" s="10">
        <v>0.3939394</v>
      </c>
      <c r="Q42" s="1">
        <f t="shared" si="0"/>
        <v>33</v>
      </c>
    </row>
    <row r="43" spans="1:17" x14ac:dyDescent="0.4">
      <c r="A43" s="1">
        <v>3171100</v>
      </c>
      <c r="B43" s="1" t="s">
        <v>78</v>
      </c>
      <c r="C43" s="1" t="s">
        <v>79</v>
      </c>
      <c r="D43" s="1">
        <v>11</v>
      </c>
      <c r="E43" s="1" t="s">
        <v>606</v>
      </c>
      <c r="F43" s="1">
        <v>10</v>
      </c>
      <c r="G43" s="1" t="s">
        <v>606</v>
      </c>
      <c r="H43" s="1" t="s">
        <v>606</v>
      </c>
      <c r="I43" s="1" t="s">
        <v>606</v>
      </c>
      <c r="J43" s="1">
        <v>24</v>
      </c>
      <c r="K43" s="10">
        <v>0.4583333</v>
      </c>
      <c r="L43" s="10"/>
      <c r="M43" s="10">
        <v>0.4166667</v>
      </c>
      <c r="N43" s="10"/>
      <c r="O43" s="10"/>
      <c r="P43" s="10"/>
      <c r="Q43" s="1">
        <f t="shared" si="0"/>
        <v>24</v>
      </c>
    </row>
    <row r="44" spans="1:17" ht="15" customHeight="1" x14ac:dyDescent="0.4">
      <c r="A44" s="1">
        <v>3171101</v>
      </c>
      <c r="B44" s="1" t="s">
        <v>80</v>
      </c>
      <c r="C44" s="1" t="s">
        <v>79</v>
      </c>
      <c r="D44" s="1" t="s">
        <v>606</v>
      </c>
      <c r="E44" s="1" t="s">
        <v>606</v>
      </c>
      <c r="F44" s="1" t="s">
        <v>606</v>
      </c>
      <c r="G44" s="1" t="s">
        <v>606</v>
      </c>
      <c r="H44" s="1" t="s">
        <v>606</v>
      </c>
      <c r="I44" s="1" t="s">
        <v>606</v>
      </c>
      <c r="J44" s="1">
        <v>13</v>
      </c>
      <c r="K44" s="10"/>
      <c r="L44" s="10"/>
      <c r="M44" s="10"/>
      <c r="N44" s="10"/>
      <c r="O44" s="10"/>
      <c r="P44" s="10"/>
      <c r="Q44" s="1">
        <f t="shared" si="0"/>
        <v>13</v>
      </c>
    </row>
    <row r="45" spans="1:17" x14ac:dyDescent="0.4">
      <c r="A45" s="1">
        <v>3171102</v>
      </c>
      <c r="B45" s="1" t="s">
        <v>81</v>
      </c>
      <c r="C45" s="1" t="s">
        <v>79</v>
      </c>
      <c r="D45" s="1">
        <v>15</v>
      </c>
      <c r="E45" s="1" t="s">
        <v>606</v>
      </c>
      <c r="F45" s="1" t="s">
        <v>606</v>
      </c>
      <c r="G45" s="1" t="s">
        <v>606</v>
      </c>
      <c r="H45" s="1" t="s">
        <v>606</v>
      </c>
      <c r="I45" s="1" t="s">
        <v>606</v>
      </c>
      <c r="J45" s="1">
        <v>20</v>
      </c>
      <c r="K45" s="10">
        <v>0.75</v>
      </c>
      <c r="L45" s="10"/>
      <c r="M45" s="10"/>
      <c r="N45" s="10"/>
      <c r="O45" s="10"/>
      <c r="P45" s="10"/>
      <c r="Q45" s="1">
        <f t="shared" si="0"/>
        <v>20</v>
      </c>
    </row>
    <row r="46" spans="1:17" ht="15" customHeight="1" x14ac:dyDescent="0.4">
      <c r="A46" s="1">
        <v>3191100</v>
      </c>
      <c r="B46" s="1" t="s">
        <v>82</v>
      </c>
      <c r="C46" s="1" t="s">
        <v>83</v>
      </c>
      <c r="D46" s="1">
        <v>45</v>
      </c>
      <c r="E46" s="1">
        <v>39</v>
      </c>
      <c r="F46" s="1">
        <v>39</v>
      </c>
      <c r="G46" s="1">
        <v>28</v>
      </c>
      <c r="H46" s="1">
        <v>25</v>
      </c>
      <c r="I46" s="1">
        <v>16</v>
      </c>
      <c r="J46" s="1">
        <v>81</v>
      </c>
      <c r="K46" s="10">
        <v>0.55555560000000004</v>
      </c>
      <c r="L46" s="10">
        <v>0.48148150000000001</v>
      </c>
      <c r="M46" s="10">
        <v>0.48148150000000001</v>
      </c>
      <c r="N46" s="10">
        <v>0.34567900000000001</v>
      </c>
      <c r="O46" s="10">
        <v>0.30864200000000003</v>
      </c>
      <c r="P46" s="10">
        <v>0.19753090000000001</v>
      </c>
      <c r="Q46" s="1">
        <f t="shared" si="0"/>
        <v>81</v>
      </c>
    </row>
    <row r="47" spans="1:17" x14ac:dyDescent="0.4">
      <c r="A47" s="1">
        <v>3191102</v>
      </c>
      <c r="B47" s="1" t="s">
        <v>84</v>
      </c>
      <c r="C47" s="1" t="s">
        <v>83</v>
      </c>
      <c r="D47" s="1">
        <v>27</v>
      </c>
      <c r="E47" s="1">
        <v>27</v>
      </c>
      <c r="F47" s="1">
        <v>24</v>
      </c>
      <c r="G47" s="1">
        <v>25</v>
      </c>
      <c r="H47" s="1">
        <v>24</v>
      </c>
      <c r="I47" s="1">
        <v>22</v>
      </c>
      <c r="J47" s="1">
        <v>44</v>
      </c>
      <c r="K47" s="10">
        <v>0.61363639999999997</v>
      </c>
      <c r="L47" s="10">
        <v>0.61363639999999997</v>
      </c>
      <c r="M47" s="10">
        <v>0.54545460000000001</v>
      </c>
      <c r="N47" s="10">
        <v>0.56818179999999996</v>
      </c>
      <c r="O47" s="10">
        <v>0.54545460000000001</v>
      </c>
      <c r="P47" s="10">
        <v>0.5</v>
      </c>
      <c r="Q47" s="1">
        <f t="shared" si="0"/>
        <v>44</v>
      </c>
    </row>
    <row r="48" spans="1:17" ht="15" customHeight="1" x14ac:dyDescent="0.4">
      <c r="A48" s="1">
        <v>3201107</v>
      </c>
      <c r="B48" s="1" t="s">
        <v>85</v>
      </c>
      <c r="C48" s="1" t="s">
        <v>86</v>
      </c>
      <c r="D48" s="1">
        <v>95</v>
      </c>
      <c r="E48" s="1">
        <v>97</v>
      </c>
      <c r="F48" s="1">
        <v>94</v>
      </c>
      <c r="G48" s="1">
        <v>84</v>
      </c>
      <c r="H48" s="1">
        <v>80</v>
      </c>
      <c r="I48" s="1">
        <v>78</v>
      </c>
      <c r="J48" s="1">
        <v>119</v>
      </c>
      <c r="K48" s="10">
        <v>0.79831929999999995</v>
      </c>
      <c r="L48" s="10">
        <v>0.81512609999999996</v>
      </c>
      <c r="M48" s="10">
        <v>0.78991599999999995</v>
      </c>
      <c r="N48" s="10">
        <v>0.70588240000000002</v>
      </c>
      <c r="O48" s="10">
        <v>0.67226889999999995</v>
      </c>
      <c r="P48" s="10">
        <v>0.65546219999999999</v>
      </c>
      <c r="Q48" s="1">
        <f t="shared" si="0"/>
        <v>119</v>
      </c>
    </row>
    <row r="49" spans="1:17" x14ac:dyDescent="0.4">
      <c r="A49" s="1">
        <v>3201109</v>
      </c>
      <c r="B49" s="1" t="s">
        <v>87</v>
      </c>
      <c r="C49" s="1" t="s">
        <v>86</v>
      </c>
      <c r="D49" s="1" t="s">
        <v>606</v>
      </c>
      <c r="E49" s="1" t="s">
        <v>606</v>
      </c>
      <c r="F49" s="1" t="s">
        <v>606</v>
      </c>
      <c r="G49" s="1" t="s">
        <v>606</v>
      </c>
      <c r="H49" s="1" t="s">
        <v>606</v>
      </c>
      <c r="I49" s="1" t="s">
        <v>606</v>
      </c>
      <c r="J49" s="1">
        <v>18</v>
      </c>
      <c r="K49" s="10"/>
      <c r="L49" s="10"/>
      <c r="M49" s="10"/>
      <c r="N49" s="10"/>
      <c r="O49" s="10"/>
      <c r="P49" s="10"/>
      <c r="Q49" s="1">
        <f t="shared" si="0"/>
        <v>18</v>
      </c>
    </row>
    <row r="50" spans="1:17" x14ac:dyDescent="0.4">
      <c r="A50" s="1">
        <v>3301100</v>
      </c>
      <c r="B50" s="1" t="s">
        <v>88</v>
      </c>
      <c r="C50" s="1" t="s">
        <v>89</v>
      </c>
      <c r="D50" s="1">
        <v>67</v>
      </c>
      <c r="E50" s="1">
        <v>55</v>
      </c>
      <c r="F50" s="1">
        <v>48</v>
      </c>
      <c r="G50" s="1">
        <v>44</v>
      </c>
      <c r="H50" s="1">
        <v>37</v>
      </c>
      <c r="I50" s="1">
        <v>31</v>
      </c>
      <c r="J50" s="1">
        <v>185</v>
      </c>
      <c r="K50" s="10">
        <v>0.36216219999999999</v>
      </c>
      <c r="L50" s="10">
        <v>0.29729729999999999</v>
      </c>
      <c r="M50" s="10">
        <v>0.25945950000000001</v>
      </c>
      <c r="N50" s="10">
        <v>0.23783779999999999</v>
      </c>
      <c r="O50" s="10">
        <v>0.2</v>
      </c>
      <c r="P50" s="10">
        <v>0.16756760000000001</v>
      </c>
      <c r="Q50" s="1">
        <f t="shared" si="0"/>
        <v>185</v>
      </c>
    </row>
    <row r="51" spans="1:17" x14ac:dyDescent="0.4">
      <c r="A51" s="1">
        <v>3301105</v>
      </c>
      <c r="B51" s="1" t="s">
        <v>90</v>
      </c>
      <c r="C51" s="1" t="s">
        <v>89</v>
      </c>
      <c r="D51" s="1">
        <v>39</v>
      </c>
      <c r="E51" s="1">
        <v>34</v>
      </c>
      <c r="F51" s="1">
        <v>28</v>
      </c>
      <c r="G51" s="1">
        <v>30</v>
      </c>
      <c r="H51" s="1">
        <v>25</v>
      </c>
      <c r="I51" s="1">
        <v>23</v>
      </c>
      <c r="J51" s="1">
        <v>89</v>
      </c>
      <c r="K51" s="10">
        <v>0.43820229999999999</v>
      </c>
      <c r="L51" s="10">
        <v>0.38202249999999999</v>
      </c>
      <c r="M51" s="10">
        <v>0.31460680000000002</v>
      </c>
      <c r="N51" s="10">
        <v>0.33707870000000001</v>
      </c>
      <c r="O51" s="10">
        <v>0.28089890000000001</v>
      </c>
      <c r="P51" s="10">
        <v>0.25842700000000002</v>
      </c>
      <c r="Q51" s="1">
        <f t="shared" si="0"/>
        <v>89</v>
      </c>
    </row>
    <row r="52" spans="1:17" ht="15" customHeight="1" x14ac:dyDescent="0.4">
      <c r="A52" s="1">
        <v>3301107</v>
      </c>
      <c r="B52" s="1" t="s">
        <v>91</v>
      </c>
      <c r="C52" s="1" t="s">
        <v>89</v>
      </c>
      <c r="D52" s="1">
        <v>31</v>
      </c>
      <c r="E52" s="1">
        <v>33</v>
      </c>
      <c r="F52" s="1">
        <v>25</v>
      </c>
      <c r="G52" s="1">
        <v>23</v>
      </c>
      <c r="H52" s="1">
        <v>17</v>
      </c>
      <c r="I52" s="1">
        <v>14</v>
      </c>
      <c r="J52" s="1">
        <v>61</v>
      </c>
      <c r="K52" s="10">
        <v>0.50819669999999995</v>
      </c>
      <c r="L52" s="10">
        <v>0.54098360000000001</v>
      </c>
      <c r="M52" s="10">
        <v>0.40983609999999998</v>
      </c>
      <c r="N52" s="10">
        <v>0.37704919999999997</v>
      </c>
      <c r="O52" s="10">
        <v>0.27868850000000001</v>
      </c>
      <c r="P52" s="10">
        <v>0.2295082</v>
      </c>
      <c r="Q52" s="1">
        <f t="shared" si="0"/>
        <v>61</v>
      </c>
    </row>
    <row r="53" spans="1:17" x14ac:dyDescent="0.4">
      <c r="A53" s="1">
        <v>3301108</v>
      </c>
      <c r="B53" s="1" t="s">
        <v>92</v>
      </c>
      <c r="C53" s="1" t="s">
        <v>89</v>
      </c>
      <c r="D53" s="1">
        <v>62</v>
      </c>
      <c r="E53" s="1">
        <v>49</v>
      </c>
      <c r="F53" s="1">
        <v>45</v>
      </c>
      <c r="G53" s="1">
        <v>40</v>
      </c>
      <c r="H53" s="1">
        <v>33</v>
      </c>
      <c r="I53" s="1">
        <v>28</v>
      </c>
      <c r="J53" s="1">
        <v>103</v>
      </c>
      <c r="K53" s="10">
        <v>0.60194179999999997</v>
      </c>
      <c r="L53" s="10">
        <v>0.47572819999999999</v>
      </c>
      <c r="M53" s="10">
        <v>0.43689319999999998</v>
      </c>
      <c r="N53" s="10">
        <v>0.38834950000000001</v>
      </c>
      <c r="O53" s="10">
        <v>0.32038830000000001</v>
      </c>
      <c r="P53" s="10">
        <v>0.27184469999999999</v>
      </c>
      <c r="Q53" s="1">
        <f t="shared" si="0"/>
        <v>103</v>
      </c>
    </row>
    <row r="54" spans="1:17" ht="15" customHeight="1" x14ac:dyDescent="0.4">
      <c r="A54" s="1">
        <v>3301109</v>
      </c>
      <c r="B54" s="1" t="s">
        <v>93</v>
      </c>
      <c r="C54" s="1" t="s">
        <v>89</v>
      </c>
      <c r="D54" s="1">
        <v>17</v>
      </c>
      <c r="E54" s="1">
        <v>15</v>
      </c>
      <c r="F54" s="1">
        <v>17</v>
      </c>
      <c r="G54" s="1">
        <v>11</v>
      </c>
      <c r="H54" s="1">
        <v>13</v>
      </c>
      <c r="I54" s="1">
        <v>12</v>
      </c>
      <c r="J54" s="1">
        <v>27</v>
      </c>
      <c r="K54" s="10">
        <v>0.62962960000000001</v>
      </c>
      <c r="L54" s="10">
        <v>0.55555560000000004</v>
      </c>
      <c r="M54" s="10">
        <v>0.62962960000000001</v>
      </c>
      <c r="N54" s="10">
        <v>0.40740739999999998</v>
      </c>
      <c r="O54" s="10">
        <v>0.48148150000000001</v>
      </c>
      <c r="P54" s="10">
        <v>0.44444440000000002</v>
      </c>
      <c r="Q54" s="1">
        <f t="shared" si="0"/>
        <v>27</v>
      </c>
    </row>
    <row r="55" spans="1:17" x14ac:dyDescent="0.4">
      <c r="A55" s="1">
        <v>3301110</v>
      </c>
      <c r="B55" s="1" t="s">
        <v>94</v>
      </c>
      <c r="C55" s="1" t="s">
        <v>89</v>
      </c>
      <c r="D55" s="1">
        <v>45</v>
      </c>
      <c r="E55" s="1">
        <v>35</v>
      </c>
      <c r="F55" s="1">
        <v>33</v>
      </c>
      <c r="G55" s="1">
        <v>35</v>
      </c>
      <c r="H55" s="1">
        <v>27</v>
      </c>
      <c r="I55" s="1">
        <v>28</v>
      </c>
      <c r="J55" s="1">
        <v>82</v>
      </c>
      <c r="K55" s="10">
        <v>0.5487805</v>
      </c>
      <c r="L55" s="10">
        <v>0.42682930000000002</v>
      </c>
      <c r="M55" s="10">
        <v>0.40243899999999999</v>
      </c>
      <c r="N55" s="10">
        <v>0.42682930000000002</v>
      </c>
      <c r="O55" s="10">
        <v>0.32926830000000001</v>
      </c>
      <c r="P55" s="10">
        <v>0.34146339999999997</v>
      </c>
      <c r="Q55" s="1">
        <f t="shared" si="0"/>
        <v>82</v>
      </c>
    </row>
    <row r="56" spans="1:17" ht="15" customHeight="1" x14ac:dyDescent="0.4">
      <c r="A56" s="1">
        <v>3301111</v>
      </c>
      <c r="B56" s="1" t="s">
        <v>95</v>
      </c>
      <c r="C56" s="1" t="s">
        <v>89</v>
      </c>
      <c r="D56" s="1">
        <v>27</v>
      </c>
      <c r="E56" s="1">
        <v>23</v>
      </c>
      <c r="F56" s="1">
        <v>22</v>
      </c>
      <c r="G56" s="1">
        <v>15</v>
      </c>
      <c r="H56" s="1">
        <v>13</v>
      </c>
      <c r="I56" s="1" t="s">
        <v>606</v>
      </c>
      <c r="J56" s="1">
        <v>55</v>
      </c>
      <c r="K56" s="10">
        <v>0.49090909999999999</v>
      </c>
      <c r="L56" s="10">
        <v>0.41818179999999999</v>
      </c>
      <c r="M56" s="10">
        <v>0.4</v>
      </c>
      <c r="N56" s="10">
        <v>0.27272730000000001</v>
      </c>
      <c r="O56" s="10">
        <v>0.23636360000000001</v>
      </c>
      <c r="P56" s="10"/>
      <c r="Q56" s="1">
        <f t="shared" si="0"/>
        <v>55</v>
      </c>
    </row>
    <row r="57" spans="1:17" ht="15" customHeight="1" x14ac:dyDescent="0.4">
      <c r="A57" s="1">
        <v>3311106</v>
      </c>
      <c r="B57" s="1" t="s">
        <v>96</v>
      </c>
      <c r="C57" s="1" t="s">
        <v>97</v>
      </c>
      <c r="D57" s="1">
        <v>33</v>
      </c>
      <c r="E57" s="1">
        <v>28</v>
      </c>
      <c r="F57" s="1">
        <v>25</v>
      </c>
      <c r="G57" s="1">
        <v>18</v>
      </c>
      <c r="H57" s="1">
        <v>14</v>
      </c>
      <c r="I57" s="1">
        <v>11</v>
      </c>
      <c r="J57" s="1">
        <v>103</v>
      </c>
      <c r="K57" s="10">
        <v>0.32038830000000001</v>
      </c>
      <c r="L57" s="10">
        <v>0.27184469999999999</v>
      </c>
      <c r="M57" s="10">
        <v>0.2427184</v>
      </c>
      <c r="N57" s="10">
        <v>0.1747573</v>
      </c>
      <c r="O57" s="10">
        <v>0.1359223</v>
      </c>
      <c r="P57" s="10">
        <v>0.1067961</v>
      </c>
      <c r="Q57" s="1">
        <f t="shared" si="0"/>
        <v>103</v>
      </c>
    </row>
    <row r="58" spans="1:17" ht="15" customHeight="1" x14ac:dyDescent="0.4">
      <c r="A58" s="1">
        <v>3331107</v>
      </c>
      <c r="B58" s="1" t="s">
        <v>99</v>
      </c>
      <c r="C58" s="1" t="s">
        <v>98</v>
      </c>
      <c r="D58" s="1">
        <v>64</v>
      </c>
      <c r="E58" s="1">
        <v>59</v>
      </c>
      <c r="F58" s="1">
        <v>50</v>
      </c>
      <c r="G58" s="1">
        <v>36</v>
      </c>
      <c r="H58" s="1">
        <v>27</v>
      </c>
      <c r="I58" s="1">
        <v>29</v>
      </c>
      <c r="J58" s="1">
        <v>137</v>
      </c>
      <c r="K58" s="10">
        <v>0.46715329999999999</v>
      </c>
      <c r="L58" s="10">
        <v>0.43065690000000001</v>
      </c>
      <c r="M58" s="10">
        <v>0.3649635</v>
      </c>
      <c r="N58" s="10">
        <v>0.2627737</v>
      </c>
      <c r="O58" s="10">
        <v>0.19708030000000001</v>
      </c>
      <c r="P58" s="10">
        <v>0.2116788</v>
      </c>
      <c r="Q58" s="1">
        <f t="shared" si="0"/>
        <v>137</v>
      </c>
    </row>
    <row r="59" spans="1:17" ht="15" customHeight="1" x14ac:dyDescent="0.4">
      <c r="A59" s="1">
        <v>3341102</v>
      </c>
      <c r="B59" s="1" t="s">
        <v>629</v>
      </c>
      <c r="C59" s="1" t="s">
        <v>101</v>
      </c>
      <c r="D59" s="1">
        <v>18</v>
      </c>
      <c r="E59" s="1">
        <v>17</v>
      </c>
      <c r="F59" s="1">
        <v>16</v>
      </c>
      <c r="G59" s="1">
        <v>14</v>
      </c>
      <c r="H59" s="1">
        <v>13</v>
      </c>
      <c r="I59" s="1">
        <v>13</v>
      </c>
      <c r="J59" s="1">
        <v>20</v>
      </c>
      <c r="K59" s="10">
        <v>0.9</v>
      </c>
      <c r="L59" s="10">
        <v>0.85</v>
      </c>
      <c r="M59" s="10">
        <v>0.8</v>
      </c>
      <c r="N59" s="10">
        <v>0.7</v>
      </c>
      <c r="O59" s="10">
        <v>0.65</v>
      </c>
      <c r="P59" s="10">
        <v>0.65</v>
      </c>
      <c r="Q59" s="1">
        <f t="shared" si="0"/>
        <v>20</v>
      </c>
    </row>
    <row r="60" spans="1:17" x14ac:dyDescent="0.4">
      <c r="A60" s="1">
        <v>3341104</v>
      </c>
      <c r="B60" s="1" t="s">
        <v>100</v>
      </c>
      <c r="C60" s="1" t="s">
        <v>101</v>
      </c>
      <c r="D60" s="1">
        <v>14</v>
      </c>
      <c r="E60" s="1" t="s">
        <v>606</v>
      </c>
      <c r="F60" s="1" t="s">
        <v>606</v>
      </c>
      <c r="G60" s="1" t="s">
        <v>606</v>
      </c>
      <c r="H60" s="1" t="s">
        <v>606</v>
      </c>
      <c r="I60" s="1" t="s">
        <v>606</v>
      </c>
      <c r="J60" s="1">
        <v>38</v>
      </c>
      <c r="K60" s="10">
        <v>0.368421</v>
      </c>
      <c r="L60" s="10"/>
      <c r="M60" s="10"/>
      <c r="N60" s="10"/>
      <c r="O60" s="10"/>
      <c r="P60" s="10"/>
      <c r="Q60" s="1">
        <f t="shared" si="0"/>
        <v>38</v>
      </c>
    </row>
    <row r="61" spans="1:17" x14ac:dyDescent="0.4">
      <c r="A61" s="1">
        <v>3351104</v>
      </c>
      <c r="B61" s="1" t="s">
        <v>103</v>
      </c>
      <c r="C61" s="1" t="s">
        <v>102</v>
      </c>
      <c r="D61" s="1">
        <v>29</v>
      </c>
      <c r="E61" s="1">
        <v>29</v>
      </c>
      <c r="F61" s="1">
        <v>32</v>
      </c>
      <c r="G61" s="1">
        <v>21</v>
      </c>
      <c r="H61" s="1">
        <v>25</v>
      </c>
      <c r="I61" s="1">
        <v>19</v>
      </c>
      <c r="J61" s="1">
        <v>88</v>
      </c>
      <c r="K61" s="10">
        <v>0.32954549999999999</v>
      </c>
      <c r="L61" s="10">
        <v>0.32954549999999999</v>
      </c>
      <c r="M61" s="10">
        <v>0.36363640000000003</v>
      </c>
      <c r="N61" s="10">
        <v>0.2386364</v>
      </c>
      <c r="O61" s="10">
        <v>0.28409089999999998</v>
      </c>
      <c r="P61" s="10">
        <v>0.21590909999999999</v>
      </c>
      <c r="Q61" s="1">
        <f t="shared" si="0"/>
        <v>88</v>
      </c>
    </row>
    <row r="62" spans="1:17" ht="15" customHeight="1" x14ac:dyDescent="0.4">
      <c r="A62" s="1">
        <v>3361103</v>
      </c>
      <c r="B62" s="1" t="s">
        <v>105</v>
      </c>
      <c r="C62" s="1" t="s">
        <v>104</v>
      </c>
      <c r="D62" s="1">
        <v>10</v>
      </c>
      <c r="E62" s="1" t="s">
        <v>606</v>
      </c>
      <c r="F62" s="1" t="s">
        <v>606</v>
      </c>
      <c r="G62" s="1" t="s">
        <v>606</v>
      </c>
      <c r="H62" s="1" t="s">
        <v>606</v>
      </c>
      <c r="I62" s="1" t="s">
        <v>606</v>
      </c>
      <c r="J62" s="1">
        <v>26</v>
      </c>
      <c r="K62" s="10">
        <v>0.3846154</v>
      </c>
      <c r="L62" s="10"/>
      <c r="M62" s="10"/>
      <c r="N62" s="10"/>
      <c r="O62" s="10"/>
      <c r="P62" s="10"/>
      <c r="Q62" s="1">
        <f t="shared" si="0"/>
        <v>26</v>
      </c>
    </row>
    <row r="63" spans="1:17" x14ac:dyDescent="0.4">
      <c r="A63" s="1">
        <v>3401100</v>
      </c>
      <c r="B63" s="1" t="s">
        <v>106</v>
      </c>
      <c r="C63" s="1" t="s">
        <v>107</v>
      </c>
      <c r="D63" s="1">
        <v>28</v>
      </c>
      <c r="E63" s="1">
        <v>20</v>
      </c>
      <c r="F63" s="1">
        <v>20</v>
      </c>
      <c r="G63" s="1">
        <v>13</v>
      </c>
      <c r="H63" s="1">
        <v>11</v>
      </c>
      <c r="I63" s="1">
        <v>12</v>
      </c>
      <c r="J63" s="1">
        <v>46</v>
      </c>
      <c r="K63" s="10">
        <v>0.6086956</v>
      </c>
      <c r="L63" s="10">
        <v>0.43478260000000002</v>
      </c>
      <c r="M63" s="10">
        <v>0.43478260000000002</v>
      </c>
      <c r="N63" s="10">
        <v>0.28260869999999999</v>
      </c>
      <c r="O63" s="10">
        <v>0.23913039999999999</v>
      </c>
      <c r="P63" s="10">
        <v>0.26086959999999998</v>
      </c>
      <c r="Q63" s="1">
        <f t="shared" si="0"/>
        <v>46</v>
      </c>
    </row>
    <row r="64" spans="1:17" ht="15" customHeight="1" x14ac:dyDescent="0.4">
      <c r="A64" s="1">
        <v>3411109</v>
      </c>
      <c r="B64" s="1" t="s">
        <v>109</v>
      </c>
      <c r="C64" s="1" t="s">
        <v>108</v>
      </c>
      <c r="D64" s="1">
        <v>34</v>
      </c>
      <c r="E64" s="1">
        <v>35</v>
      </c>
      <c r="F64" s="1">
        <v>32</v>
      </c>
      <c r="G64" s="1">
        <v>25</v>
      </c>
      <c r="H64" s="1">
        <v>23</v>
      </c>
      <c r="I64" s="1">
        <v>23</v>
      </c>
      <c r="J64" s="1">
        <v>69</v>
      </c>
      <c r="K64" s="10">
        <v>0.49275360000000001</v>
      </c>
      <c r="L64" s="10">
        <v>0.50724639999999999</v>
      </c>
      <c r="M64" s="10">
        <v>0.46376810000000002</v>
      </c>
      <c r="N64" s="10">
        <v>0.3623188</v>
      </c>
      <c r="O64" s="10">
        <v>0.3333333</v>
      </c>
      <c r="P64" s="10">
        <v>0.3333333</v>
      </c>
      <c r="Q64" s="1">
        <f t="shared" si="0"/>
        <v>69</v>
      </c>
    </row>
    <row r="65" spans="1:17" x14ac:dyDescent="0.4">
      <c r="A65" s="1">
        <v>3416005</v>
      </c>
      <c r="B65" s="1" t="s">
        <v>110</v>
      </c>
      <c r="C65" s="1" t="s">
        <v>108</v>
      </c>
      <c r="D65" s="1">
        <v>30</v>
      </c>
      <c r="E65" s="1">
        <v>28</v>
      </c>
      <c r="F65" s="1">
        <v>28</v>
      </c>
      <c r="G65" s="1">
        <v>21</v>
      </c>
      <c r="H65" s="1">
        <v>20</v>
      </c>
      <c r="I65" s="1">
        <v>20</v>
      </c>
      <c r="J65" s="1">
        <v>56</v>
      </c>
      <c r="K65" s="10">
        <v>0.53571429999999998</v>
      </c>
      <c r="L65" s="10">
        <v>0.5</v>
      </c>
      <c r="M65" s="10">
        <v>0.5</v>
      </c>
      <c r="N65" s="10">
        <v>0.375</v>
      </c>
      <c r="O65" s="10">
        <v>0.35714289999999999</v>
      </c>
      <c r="P65" s="10">
        <v>0.35714289999999999</v>
      </c>
      <c r="Q65" s="1">
        <f t="shared" si="0"/>
        <v>56</v>
      </c>
    </row>
    <row r="66" spans="1:17" ht="15" customHeight="1" x14ac:dyDescent="0.4">
      <c r="A66" s="1">
        <v>3421101</v>
      </c>
      <c r="B66" s="1" t="s">
        <v>111</v>
      </c>
      <c r="C66" s="1" t="s">
        <v>112</v>
      </c>
      <c r="D66" s="1">
        <v>87</v>
      </c>
      <c r="E66" s="1">
        <v>81</v>
      </c>
      <c r="F66" s="1">
        <v>68</v>
      </c>
      <c r="G66" s="1">
        <v>62</v>
      </c>
      <c r="H66" s="1">
        <v>49</v>
      </c>
      <c r="I66" s="1">
        <v>38</v>
      </c>
      <c r="J66" s="1">
        <v>206</v>
      </c>
      <c r="K66" s="10">
        <v>0.42233009999999999</v>
      </c>
      <c r="L66" s="10">
        <v>0.3932039</v>
      </c>
      <c r="M66" s="10">
        <v>0.33009709999999998</v>
      </c>
      <c r="N66" s="10">
        <v>0.30097089999999999</v>
      </c>
      <c r="O66" s="10">
        <v>0.23786409999999999</v>
      </c>
      <c r="P66" s="10">
        <v>0.18446599999999999</v>
      </c>
      <c r="Q66" s="1">
        <f t="shared" si="0"/>
        <v>206</v>
      </c>
    </row>
    <row r="67" spans="1:17" x14ac:dyDescent="0.4">
      <c r="A67" s="1">
        <v>3431100</v>
      </c>
      <c r="B67" s="1" t="s">
        <v>113</v>
      </c>
      <c r="C67" s="1" t="s">
        <v>114</v>
      </c>
      <c r="D67" s="1">
        <v>25</v>
      </c>
      <c r="E67" s="1">
        <v>22</v>
      </c>
      <c r="F67" s="1">
        <v>18</v>
      </c>
      <c r="G67" s="1">
        <v>20</v>
      </c>
      <c r="H67" s="1">
        <v>18</v>
      </c>
      <c r="I67" s="1">
        <v>14</v>
      </c>
      <c r="J67" s="1">
        <v>63</v>
      </c>
      <c r="K67" s="10">
        <v>0.39682539999999999</v>
      </c>
      <c r="L67" s="10">
        <v>0.34920639999999997</v>
      </c>
      <c r="M67" s="10">
        <v>0.28571429999999998</v>
      </c>
      <c r="N67" s="10">
        <v>0.31746029999999997</v>
      </c>
      <c r="O67" s="10">
        <v>0.28571429999999998</v>
      </c>
      <c r="P67" s="10">
        <v>0.22222220000000001</v>
      </c>
      <c r="Q67" s="1">
        <f t="shared" si="0"/>
        <v>63</v>
      </c>
    </row>
    <row r="68" spans="1:17" ht="15" customHeight="1" x14ac:dyDescent="0.4">
      <c r="A68" s="1">
        <v>3441102</v>
      </c>
      <c r="B68" s="1" t="s">
        <v>115</v>
      </c>
      <c r="C68" s="1" t="s">
        <v>116</v>
      </c>
      <c r="D68" s="1">
        <v>43</v>
      </c>
      <c r="E68" s="1">
        <v>41</v>
      </c>
      <c r="F68" s="1">
        <v>36</v>
      </c>
      <c r="G68" s="1">
        <v>30</v>
      </c>
      <c r="H68" s="1">
        <v>24</v>
      </c>
      <c r="I68" s="1">
        <v>22</v>
      </c>
      <c r="J68" s="1">
        <v>88</v>
      </c>
      <c r="K68" s="10">
        <v>0.48863640000000003</v>
      </c>
      <c r="L68" s="10">
        <v>0.46590910000000002</v>
      </c>
      <c r="M68" s="10">
        <v>0.40909089999999998</v>
      </c>
      <c r="N68" s="10">
        <v>0.34090910000000002</v>
      </c>
      <c r="O68" s="10">
        <v>0.27272730000000001</v>
      </c>
      <c r="P68" s="10">
        <v>0.25</v>
      </c>
      <c r="Q68" s="1">
        <f t="shared" si="0"/>
        <v>88</v>
      </c>
    </row>
    <row r="69" spans="1:17" x14ac:dyDescent="0.4">
      <c r="A69" s="1">
        <v>3501100</v>
      </c>
      <c r="B69" s="1" t="s">
        <v>117</v>
      </c>
      <c r="C69" s="1" t="s">
        <v>118</v>
      </c>
      <c r="D69" s="1">
        <v>28</v>
      </c>
      <c r="E69" s="1">
        <v>27</v>
      </c>
      <c r="F69" s="1">
        <v>26</v>
      </c>
      <c r="G69" s="1">
        <v>21</v>
      </c>
      <c r="H69" s="1">
        <v>19</v>
      </c>
      <c r="I69" s="1">
        <v>21</v>
      </c>
      <c r="J69" s="1">
        <v>45</v>
      </c>
      <c r="K69" s="10">
        <v>0.62222219999999995</v>
      </c>
      <c r="L69" s="10">
        <v>0.6</v>
      </c>
      <c r="M69" s="10">
        <v>0.57777780000000001</v>
      </c>
      <c r="N69" s="10">
        <v>0.46666669999999999</v>
      </c>
      <c r="O69" s="10">
        <v>0.42222219999999999</v>
      </c>
      <c r="P69" s="10">
        <v>0.46666669999999999</v>
      </c>
      <c r="Q69" s="1">
        <f t="shared" si="0"/>
        <v>45</v>
      </c>
    </row>
    <row r="70" spans="1:17" ht="15" customHeight="1" x14ac:dyDescent="0.4">
      <c r="A70" s="1">
        <v>3501103</v>
      </c>
      <c r="B70" s="1" t="s">
        <v>119</v>
      </c>
      <c r="C70" s="1" t="s">
        <v>118</v>
      </c>
      <c r="D70" s="1">
        <v>35</v>
      </c>
      <c r="E70" s="1">
        <v>25</v>
      </c>
      <c r="F70" s="1">
        <v>23</v>
      </c>
      <c r="G70" s="1">
        <v>18</v>
      </c>
      <c r="H70" s="1">
        <v>18</v>
      </c>
      <c r="I70" s="1">
        <v>13</v>
      </c>
      <c r="J70" s="1">
        <v>74</v>
      </c>
      <c r="K70" s="10">
        <v>0.47297299999999998</v>
      </c>
      <c r="L70" s="10">
        <v>0.33783780000000002</v>
      </c>
      <c r="M70" s="10">
        <v>0.3108108</v>
      </c>
      <c r="N70" s="10">
        <v>0.24324319999999999</v>
      </c>
      <c r="O70" s="10">
        <v>0.24324319999999999</v>
      </c>
      <c r="P70" s="10">
        <v>0.17567569999999999</v>
      </c>
      <c r="Q70" s="1">
        <f t="shared" si="0"/>
        <v>74</v>
      </c>
    </row>
    <row r="71" spans="1:17" ht="15" customHeight="1" x14ac:dyDescent="0.4">
      <c r="A71" s="1">
        <v>3511100</v>
      </c>
      <c r="B71" s="1" t="s">
        <v>120</v>
      </c>
      <c r="C71" s="1" t="s">
        <v>121</v>
      </c>
      <c r="D71" s="1">
        <v>59</v>
      </c>
      <c r="E71" s="1">
        <v>52</v>
      </c>
      <c r="F71" s="1">
        <v>49</v>
      </c>
      <c r="G71" s="1">
        <v>42</v>
      </c>
      <c r="H71" s="1">
        <v>38</v>
      </c>
      <c r="I71" s="1">
        <v>34</v>
      </c>
      <c r="J71" s="1">
        <v>113</v>
      </c>
      <c r="K71" s="10">
        <v>0.52212389999999997</v>
      </c>
      <c r="L71" s="10">
        <v>0.460177</v>
      </c>
      <c r="M71" s="10">
        <v>0.43362830000000002</v>
      </c>
      <c r="N71" s="10">
        <v>0.3716814</v>
      </c>
      <c r="O71" s="10">
        <v>0.3362832</v>
      </c>
      <c r="P71" s="10">
        <v>0.30088500000000001</v>
      </c>
      <c r="Q71" s="1">
        <f t="shared" si="0"/>
        <v>113</v>
      </c>
    </row>
    <row r="72" spans="1:17" ht="15" customHeight="1" x14ac:dyDescent="0.4">
      <c r="A72" s="1">
        <v>3521105</v>
      </c>
      <c r="B72" s="1" t="s">
        <v>123</v>
      </c>
      <c r="C72" s="1" t="s">
        <v>122</v>
      </c>
      <c r="D72" s="1">
        <v>129</v>
      </c>
      <c r="E72" s="1">
        <v>118</v>
      </c>
      <c r="F72" s="1">
        <v>108</v>
      </c>
      <c r="G72" s="1">
        <v>107</v>
      </c>
      <c r="H72" s="1">
        <v>99</v>
      </c>
      <c r="I72" s="1">
        <v>88</v>
      </c>
      <c r="J72" s="1">
        <v>223</v>
      </c>
      <c r="K72" s="10">
        <v>0.57847539999999997</v>
      </c>
      <c r="L72" s="10">
        <v>0.52914799999999995</v>
      </c>
      <c r="M72" s="10">
        <v>0.48430489999999998</v>
      </c>
      <c r="N72" s="10">
        <v>0.47982059999999999</v>
      </c>
      <c r="O72" s="10">
        <v>0.44394620000000001</v>
      </c>
      <c r="P72" s="10">
        <v>0.39461879999999999</v>
      </c>
      <c r="Q72" s="1">
        <f t="shared" ref="Q72:Q135" si="1">J72</f>
        <v>223</v>
      </c>
    </row>
    <row r="73" spans="1:17" x14ac:dyDescent="0.4">
      <c r="A73" s="1">
        <v>3531100</v>
      </c>
      <c r="B73" s="1" t="s">
        <v>124</v>
      </c>
      <c r="C73" s="1" t="s">
        <v>125</v>
      </c>
      <c r="D73" s="1">
        <v>46</v>
      </c>
      <c r="E73" s="1">
        <v>32</v>
      </c>
      <c r="F73" s="1">
        <v>23</v>
      </c>
      <c r="G73" s="1">
        <v>30</v>
      </c>
      <c r="H73" s="1">
        <v>19</v>
      </c>
      <c r="I73" s="1">
        <v>17</v>
      </c>
      <c r="J73" s="1">
        <v>73</v>
      </c>
      <c r="K73" s="10">
        <v>0.63013699999999995</v>
      </c>
      <c r="L73" s="10">
        <v>0.43835619999999997</v>
      </c>
      <c r="M73" s="10">
        <v>0.31506849999999997</v>
      </c>
      <c r="N73" s="10">
        <v>0.41095890000000002</v>
      </c>
      <c r="O73" s="10">
        <v>0.26027400000000001</v>
      </c>
      <c r="P73" s="10">
        <v>0.23287669999999999</v>
      </c>
      <c r="Q73" s="1">
        <f t="shared" si="1"/>
        <v>73</v>
      </c>
    </row>
    <row r="74" spans="1:17" ht="15" customHeight="1" x14ac:dyDescent="0.4">
      <c r="A74" s="1">
        <v>3541100</v>
      </c>
      <c r="B74" s="1" t="s">
        <v>126</v>
      </c>
      <c r="C74" s="1" t="s">
        <v>127</v>
      </c>
      <c r="D74" s="1">
        <v>51</v>
      </c>
      <c r="E74" s="1">
        <v>48</v>
      </c>
      <c r="F74" s="1">
        <v>35</v>
      </c>
      <c r="G74" s="1">
        <v>35</v>
      </c>
      <c r="H74" s="1">
        <v>30</v>
      </c>
      <c r="I74" s="1">
        <v>21</v>
      </c>
      <c r="J74" s="1">
        <v>103</v>
      </c>
      <c r="K74" s="10">
        <v>0.49514560000000002</v>
      </c>
      <c r="L74" s="10">
        <v>0.46601939999999997</v>
      </c>
      <c r="M74" s="10">
        <v>0.33980579999999999</v>
      </c>
      <c r="N74" s="10">
        <v>0.33980579999999999</v>
      </c>
      <c r="O74" s="10">
        <v>0.29126210000000002</v>
      </c>
      <c r="P74" s="10">
        <v>0.2038835</v>
      </c>
      <c r="Q74" s="1">
        <f t="shared" si="1"/>
        <v>103</v>
      </c>
    </row>
    <row r="75" spans="1:17" x14ac:dyDescent="0.4">
      <c r="A75" s="1">
        <v>3551105</v>
      </c>
      <c r="B75" s="1" t="s">
        <v>129</v>
      </c>
      <c r="C75" s="1" t="s">
        <v>128</v>
      </c>
      <c r="D75" s="1">
        <v>33</v>
      </c>
      <c r="E75" s="1">
        <v>26</v>
      </c>
      <c r="F75" s="1">
        <v>24</v>
      </c>
      <c r="G75" s="1">
        <v>19</v>
      </c>
      <c r="H75" s="1">
        <v>19</v>
      </c>
      <c r="I75" s="1">
        <v>13</v>
      </c>
      <c r="J75" s="1">
        <v>66</v>
      </c>
      <c r="K75" s="10">
        <v>0.5</v>
      </c>
      <c r="L75" s="10">
        <v>0.3939394</v>
      </c>
      <c r="M75" s="10">
        <v>0.36363640000000003</v>
      </c>
      <c r="N75" s="10">
        <v>0.28787879999999999</v>
      </c>
      <c r="O75" s="10">
        <v>0.28787879999999999</v>
      </c>
      <c r="P75" s="10">
        <v>0.1969697</v>
      </c>
      <c r="Q75" s="1">
        <f t="shared" si="1"/>
        <v>66</v>
      </c>
    </row>
    <row r="76" spans="1:17" x14ac:dyDescent="0.4">
      <c r="A76" s="1">
        <v>3551106</v>
      </c>
      <c r="B76" s="1" t="s">
        <v>130</v>
      </c>
      <c r="C76" s="1" t="s">
        <v>128</v>
      </c>
      <c r="D76" s="1">
        <v>16</v>
      </c>
      <c r="E76" s="1">
        <v>13</v>
      </c>
      <c r="F76" s="1">
        <v>12</v>
      </c>
      <c r="G76" s="1">
        <v>13</v>
      </c>
      <c r="H76" s="1">
        <v>12</v>
      </c>
      <c r="I76" s="1">
        <v>12</v>
      </c>
      <c r="J76" s="1">
        <v>23</v>
      </c>
      <c r="K76" s="10">
        <v>0.69565220000000005</v>
      </c>
      <c r="L76" s="10">
        <v>0.56521739999999998</v>
      </c>
      <c r="M76" s="10">
        <v>0.52173910000000001</v>
      </c>
      <c r="N76" s="10">
        <v>0.56521739999999998</v>
      </c>
      <c r="O76" s="10">
        <v>0.52173910000000001</v>
      </c>
      <c r="P76" s="10">
        <v>0.52173910000000001</v>
      </c>
      <c r="Q76" s="1">
        <f t="shared" si="1"/>
        <v>23</v>
      </c>
    </row>
    <row r="77" spans="1:17" x14ac:dyDescent="0.4">
      <c r="A77" s="1">
        <v>3561103</v>
      </c>
      <c r="B77" s="1" t="s">
        <v>132</v>
      </c>
      <c r="C77" s="1" t="s">
        <v>131</v>
      </c>
      <c r="D77" s="1">
        <v>36</v>
      </c>
      <c r="E77" s="1">
        <v>30</v>
      </c>
      <c r="F77" s="1">
        <v>31</v>
      </c>
      <c r="G77" s="1">
        <v>21</v>
      </c>
      <c r="H77" s="1">
        <v>25</v>
      </c>
      <c r="I77" s="1">
        <v>14</v>
      </c>
      <c r="J77" s="1">
        <v>70</v>
      </c>
      <c r="K77" s="10">
        <v>0.51428569999999996</v>
      </c>
      <c r="L77" s="10">
        <v>0.42857139999999999</v>
      </c>
      <c r="M77" s="10">
        <v>0.4428571</v>
      </c>
      <c r="N77" s="10">
        <v>0.3</v>
      </c>
      <c r="O77" s="10">
        <v>0.35714289999999999</v>
      </c>
      <c r="P77" s="10">
        <v>0.2</v>
      </c>
      <c r="Q77" s="1">
        <f t="shared" si="1"/>
        <v>70</v>
      </c>
    </row>
    <row r="78" spans="1:17" ht="15" customHeight="1" x14ac:dyDescent="0.4">
      <c r="A78" s="1">
        <v>3571103</v>
      </c>
      <c r="B78" s="1" t="s">
        <v>133</v>
      </c>
      <c r="C78" s="1" t="s">
        <v>134</v>
      </c>
      <c r="D78" s="1">
        <v>51</v>
      </c>
      <c r="E78" s="1">
        <v>39</v>
      </c>
      <c r="F78" s="1">
        <v>41</v>
      </c>
      <c r="G78" s="1">
        <v>26</v>
      </c>
      <c r="H78" s="1">
        <v>27</v>
      </c>
      <c r="I78" s="1">
        <v>22</v>
      </c>
      <c r="J78" s="1">
        <v>104</v>
      </c>
      <c r="K78" s="10">
        <v>0.4903846</v>
      </c>
      <c r="L78" s="10">
        <v>0.375</v>
      </c>
      <c r="M78" s="10">
        <v>0.39423079999999999</v>
      </c>
      <c r="N78" s="10">
        <v>0.25</v>
      </c>
      <c r="O78" s="10">
        <v>0.2596154</v>
      </c>
      <c r="P78" s="10">
        <v>0.21153849999999999</v>
      </c>
      <c r="Q78" s="1">
        <f t="shared" si="1"/>
        <v>104</v>
      </c>
    </row>
    <row r="79" spans="1:17" ht="15" customHeight="1" x14ac:dyDescent="0.4">
      <c r="A79" s="1">
        <v>3581100</v>
      </c>
      <c r="B79" s="1" t="s">
        <v>135</v>
      </c>
      <c r="C79" s="1" t="s">
        <v>136</v>
      </c>
      <c r="D79" s="1">
        <v>19</v>
      </c>
      <c r="E79" s="1">
        <v>13</v>
      </c>
      <c r="F79" s="1">
        <v>13</v>
      </c>
      <c r="G79" s="1">
        <v>12</v>
      </c>
      <c r="H79" s="1" t="s">
        <v>606</v>
      </c>
      <c r="I79" s="1" t="s">
        <v>606</v>
      </c>
      <c r="J79" s="1">
        <v>31</v>
      </c>
      <c r="K79" s="10">
        <v>0.61290319999999998</v>
      </c>
      <c r="L79" s="10">
        <v>0.41935480000000003</v>
      </c>
      <c r="M79" s="10">
        <v>0.41935480000000003</v>
      </c>
      <c r="N79" s="10">
        <v>0.38709680000000002</v>
      </c>
      <c r="O79" s="10"/>
      <c r="P79" s="10"/>
      <c r="Q79" s="1">
        <f t="shared" si="1"/>
        <v>31</v>
      </c>
    </row>
    <row r="80" spans="1:17" ht="15" customHeight="1" x14ac:dyDescent="0.4">
      <c r="A80" s="1">
        <v>3591108</v>
      </c>
      <c r="B80" s="1" t="s">
        <v>138</v>
      </c>
      <c r="C80" s="1" t="s">
        <v>137</v>
      </c>
      <c r="D80" s="1">
        <v>81</v>
      </c>
      <c r="E80" s="1">
        <v>74</v>
      </c>
      <c r="F80" s="1">
        <v>64</v>
      </c>
      <c r="G80" s="1">
        <v>53</v>
      </c>
      <c r="H80" s="1">
        <v>49</v>
      </c>
      <c r="I80" s="1">
        <v>39</v>
      </c>
      <c r="J80" s="1">
        <v>159</v>
      </c>
      <c r="K80" s="10">
        <v>0.50943400000000005</v>
      </c>
      <c r="L80" s="10">
        <v>0.46540880000000001</v>
      </c>
      <c r="M80" s="10">
        <v>0.40251569999999998</v>
      </c>
      <c r="N80" s="10">
        <v>0.3333333</v>
      </c>
      <c r="O80" s="10">
        <v>0.30817610000000001</v>
      </c>
      <c r="P80" s="10">
        <v>0.245283</v>
      </c>
      <c r="Q80" s="1">
        <f t="shared" si="1"/>
        <v>159</v>
      </c>
    </row>
    <row r="81" spans="1:17" x14ac:dyDescent="0.4">
      <c r="A81" s="1">
        <v>3701101</v>
      </c>
      <c r="B81" s="1" t="s">
        <v>139</v>
      </c>
      <c r="C81" s="1" t="s">
        <v>140</v>
      </c>
      <c r="D81" s="1">
        <v>48</v>
      </c>
      <c r="E81" s="1">
        <v>46</v>
      </c>
      <c r="F81" s="1">
        <v>43</v>
      </c>
      <c r="G81" s="1">
        <v>32</v>
      </c>
      <c r="H81" s="1">
        <v>30</v>
      </c>
      <c r="I81" s="1">
        <v>31</v>
      </c>
      <c r="J81" s="1">
        <v>102</v>
      </c>
      <c r="K81" s="10">
        <v>0.47058820000000001</v>
      </c>
      <c r="L81" s="10">
        <v>0.4509804</v>
      </c>
      <c r="M81" s="10">
        <v>0.42156860000000002</v>
      </c>
      <c r="N81" s="10">
        <v>0.31372549999999999</v>
      </c>
      <c r="O81" s="10">
        <v>0.29411769999999998</v>
      </c>
      <c r="P81" s="10">
        <v>0.30392160000000001</v>
      </c>
      <c r="Q81" s="1">
        <f t="shared" si="1"/>
        <v>102</v>
      </c>
    </row>
    <row r="82" spans="1:17" ht="15" customHeight="1" x14ac:dyDescent="0.4">
      <c r="A82" s="1">
        <v>3711111</v>
      </c>
      <c r="B82" s="1" t="s">
        <v>142</v>
      </c>
      <c r="C82" s="1" t="s">
        <v>141</v>
      </c>
      <c r="D82" s="1">
        <v>23</v>
      </c>
      <c r="E82" s="1">
        <v>24</v>
      </c>
      <c r="F82" s="1">
        <v>23</v>
      </c>
      <c r="G82" s="1">
        <v>19</v>
      </c>
      <c r="H82" s="1">
        <v>16</v>
      </c>
      <c r="I82" s="1">
        <v>14</v>
      </c>
      <c r="J82" s="1">
        <v>62</v>
      </c>
      <c r="K82" s="10">
        <v>0.37096770000000001</v>
      </c>
      <c r="L82" s="10">
        <v>0.38709680000000002</v>
      </c>
      <c r="M82" s="10">
        <v>0.37096770000000001</v>
      </c>
      <c r="N82" s="10">
        <v>0.30645159999999999</v>
      </c>
      <c r="O82" s="10">
        <v>0.25806449999999997</v>
      </c>
      <c r="P82" s="10">
        <v>0.22580639999999999</v>
      </c>
      <c r="Q82" s="1">
        <f t="shared" si="1"/>
        <v>62</v>
      </c>
    </row>
    <row r="83" spans="1:17" x14ac:dyDescent="0.4">
      <c r="A83" s="1">
        <v>3721107</v>
      </c>
      <c r="B83" s="1" t="s">
        <v>143</v>
      </c>
      <c r="C83" s="1" t="s">
        <v>144</v>
      </c>
      <c r="D83" s="1">
        <v>12</v>
      </c>
      <c r="E83" s="1" t="s">
        <v>606</v>
      </c>
      <c r="F83" s="1" t="s">
        <v>606</v>
      </c>
      <c r="G83" s="1" t="s">
        <v>606</v>
      </c>
      <c r="H83" s="1" t="s">
        <v>606</v>
      </c>
      <c r="I83" s="1" t="s">
        <v>606</v>
      </c>
      <c r="J83" s="1">
        <v>20</v>
      </c>
      <c r="K83" s="10">
        <v>0.6</v>
      </c>
      <c r="L83" s="10"/>
      <c r="M83" s="10"/>
      <c r="N83" s="10"/>
      <c r="O83" s="10"/>
      <c r="P83" s="10"/>
      <c r="Q83" s="1">
        <f t="shared" si="1"/>
        <v>20</v>
      </c>
    </row>
    <row r="84" spans="1:17" ht="15" customHeight="1" x14ac:dyDescent="0.4">
      <c r="A84" s="1">
        <v>3721112</v>
      </c>
      <c r="B84" s="1" t="s">
        <v>145</v>
      </c>
      <c r="C84" s="1" t="s">
        <v>144</v>
      </c>
      <c r="D84" s="1">
        <v>30</v>
      </c>
      <c r="E84" s="1">
        <v>22</v>
      </c>
      <c r="F84" s="1">
        <v>20</v>
      </c>
      <c r="G84" s="1">
        <v>15</v>
      </c>
      <c r="H84" s="1">
        <v>11</v>
      </c>
      <c r="I84" s="1">
        <v>10</v>
      </c>
      <c r="J84" s="1">
        <v>67</v>
      </c>
      <c r="K84" s="10">
        <v>0.44776120000000003</v>
      </c>
      <c r="L84" s="10">
        <v>0.32835819999999999</v>
      </c>
      <c r="M84" s="10">
        <v>0.29850749999999998</v>
      </c>
      <c r="N84" s="10">
        <v>0.22388060000000001</v>
      </c>
      <c r="O84" s="10">
        <v>0.16417909999999999</v>
      </c>
      <c r="P84" s="10">
        <v>0.14925369999999999</v>
      </c>
      <c r="Q84" s="1">
        <f t="shared" si="1"/>
        <v>67</v>
      </c>
    </row>
    <row r="85" spans="1:17" x14ac:dyDescent="0.4">
      <c r="A85" s="1">
        <v>3731100</v>
      </c>
      <c r="B85" s="1" t="s">
        <v>146</v>
      </c>
      <c r="C85" s="1" t="s">
        <v>147</v>
      </c>
      <c r="D85" s="1">
        <v>92</v>
      </c>
      <c r="E85" s="1">
        <v>76</v>
      </c>
      <c r="F85" s="1">
        <v>57</v>
      </c>
      <c r="G85" s="1">
        <v>39</v>
      </c>
      <c r="H85" s="1">
        <v>35</v>
      </c>
      <c r="I85" s="1">
        <v>29</v>
      </c>
      <c r="J85" s="1">
        <v>155</v>
      </c>
      <c r="K85" s="10">
        <v>0.59354839999999998</v>
      </c>
      <c r="L85" s="10">
        <v>0.4903226</v>
      </c>
      <c r="M85" s="10">
        <v>0.36774190000000001</v>
      </c>
      <c r="N85" s="10">
        <v>0.25161289999999997</v>
      </c>
      <c r="O85" s="10">
        <v>0.22580639999999999</v>
      </c>
      <c r="P85" s="10">
        <v>0.18709680000000001</v>
      </c>
      <c r="Q85" s="1">
        <f t="shared" si="1"/>
        <v>155</v>
      </c>
    </row>
    <row r="86" spans="1:17" ht="15" customHeight="1" x14ac:dyDescent="0.4">
      <c r="A86" s="1">
        <v>3801108</v>
      </c>
      <c r="B86" s="1" t="s">
        <v>149</v>
      </c>
      <c r="C86" s="1" t="s">
        <v>148</v>
      </c>
      <c r="D86" s="1">
        <v>15</v>
      </c>
      <c r="E86" s="1">
        <v>13</v>
      </c>
      <c r="F86" s="1">
        <v>11</v>
      </c>
      <c r="G86" s="1">
        <v>13</v>
      </c>
      <c r="H86" s="1">
        <v>10</v>
      </c>
      <c r="I86" s="1">
        <v>11</v>
      </c>
      <c r="J86" s="1">
        <v>18</v>
      </c>
      <c r="K86" s="10">
        <v>0.83333330000000005</v>
      </c>
      <c r="L86" s="10">
        <v>0.72222220000000004</v>
      </c>
      <c r="M86" s="10">
        <v>0.61111110000000002</v>
      </c>
      <c r="N86" s="10">
        <v>0.72222220000000004</v>
      </c>
      <c r="O86" s="10">
        <v>0.55555560000000004</v>
      </c>
      <c r="P86" s="10">
        <v>0.61111110000000002</v>
      </c>
      <c r="Q86" s="1">
        <f t="shared" si="1"/>
        <v>18</v>
      </c>
    </row>
    <row r="87" spans="1:17" x14ac:dyDescent="0.4">
      <c r="A87" s="1">
        <v>3801110</v>
      </c>
      <c r="B87" s="1" t="s">
        <v>150</v>
      </c>
      <c r="C87" s="1" t="s">
        <v>148</v>
      </c>
      <c r="D87" s="1">
        <v>65</v>
      </c>
      <c r="E87" s="1">
        <v>57</v>
      </c>
      <c r="F87" s="1">
        <v>58</v>
      </c>
      <c r="G87" s="1">
        <v>44</v>
      </c>
      <c r="H87" s="1">
        <v>42</v>
      </c>
      <c r="I87" s="1">
        <v>39</v>
      </c>
      <c r="J87" s="1">
        <v>175</v>
      </c>
      <c r="K87" s="10">
        <v>0.3714286</v>
      </c>
      <c r="L87" s="10">
        <v>0.32571430000000001</v>
      </c>
      <c r="M87" s="10">
        <v>0.33142860000000002</v>
      </c>
      <c r="N87" s="10">
        <v>0.2514286</v>
      </c>
      <c r="O87" s="10">
        <v>0.24</v>
      </c>
      <c r="P87" s="10">
        <v>0.2228571</v>
      </c>
      <c r="Q87" s="1">
        <f t="shared" si="1"/>
        <v>175</v>
      </c>
    </row>
    <row r="88" spans="1:17" ht="15" customHeight="1" x14ac:dyDescent="0.4">
      <c r="A88" s="1">
        <v>3811101</v>
      </c>
      <c r="B88" s="1" t="s">
        <v>151</v>
      </c>
      <c r="C88" s="1" t="s">
        <v>152</v>
      </c>
      <c r="D88" s="1">
        <v>14</v>
      </c>
      <c r="E88" s="1">
        <v>14</v>
      </c>
      <c r="F88" s="1">
        <v>14</v>
      </c>
      <c r="G88" s="1" t="s">
        <v>606</v>
      </c>
      <c r="H88" s="1" t="s">
        <v>606</v>
      </c>
      <c r="I88" s="1" t="s">
        <v>606</v>
      </c>
      <c r="J88" s="1">
        <v>26</v>
      </c>
      <c r="K88" s="10">
        <v>0.53846159999999998</v>
      </c>
      <c r="L88" s="10">
        <v>0.53846159999999998</v>
      </c>
      <c r="M88" s="10">
        <v>0.53846159999999998</v>
      </c>
      <c r="N88" s="10"/>
      <c r="O88" s="10"/>
      <c r="P88" s="10"/>
      <c r="Q88" s="1">
        <f t="shared" si="1"/>
        <v>26</v>
      </c>
    </row>
    <row r="89" spans="1:17" ht="15" customHeight="1" x14ac:dyDescent="0.4">
      <c r="A89" s="1">
        <v>3831112</v>
      </c>
      <c r="B89" s="1" t="s">
        <v>154</v>
      </c>
      <c r="C89" s="1" t="s">
        <v>153</v>
      </c>
      <c r="D89" s="1">
        <v>33</v>
      </c>
      <c r="E89" s="1">
        <v>31</v>
      </c>
      <c r="F89" s="1">
        <v>29</v>
      </c>
      <c r="G89" s="1">
        <v>19</v>
      </c>
      <c r="H89" s="1">
        <v>18</v>
      </c>
      <c r="I89" s="1">
        <v>14</v>
      </c>
      <c r="J89" s="1">
        <v>60</v>
      </c>
      <c r="K89" s="10">
        <v>0.55000000000000004</v>
      </c>
      <c r="L89" s="10">
        <v>0.51666670000000003</v>
      </c>
      <c r="M89" s="10">
        <v>0.48333330000000002</v>
      </c>
      <c r="N89" s="10">
        <v>0.31666670000000002</v>
      </c>
      <c r="O89" s="10">
        <v>0.3</v>
      </c>
      <c r="P89" s="10">
        <v>0.23333329999999999</v>
      </c>
      <c r="Q89" s="1">
        <f t="shared" si="1"/>
        <v>60</v>
      </c>
    </row>
    <row r="90" spans="1:17" ht="15" customHeight="1" x14ac:dyDescent="0.4">
      <c r="A90" s="1">
        <v>3841100</v>
      </c>
      <c r="B90" s="1" t="s">
        <v>155</v>
      </c>
      <c r="C90" s="1" t="s">
        <v>156</v>
      </c>
      <c r="D90" s="1">
        <v>36</v>
      </c>
      <c r="E90" s="1">
        <v>37</v>
      </c>
      <c r="F90" s="1">
        <v>27</v>
      </c>
      <c r="G90" s="1">
        <v>22</v>
      </c>
      <c r="H90" s="1">
        <v>20</v>
      </c>
      <c r="I90" s="1">
        <v>14</v>
      </c>
      <c r="J90" s="1">
        <v>102</v>
      </c>
      <c r="K90" s="10">
        <v>0.35294120000000001</v>
      </c>
      <c r="L90" s="10">
        <v>0.36274509999999999</v>
      </c>
      <c r="M90" s="10">
        <v>0.26470589999999999</v>
      </c>
      <c r="N90" s="10">
        <v>0.2156863</v>
      </c>
      <c r="O90" s="10">
        <v>0.19607840000000001</v>
      </c>
      <c r="P90" s="10">
        <v>0.13725490000000001</v>
      </c>
      <c r="Q90" s="1">
        <f t="shared" si="1"/>
        <v>102</v>
      </c>
    </row>
    <row r="91" spans="1:17" x14ac:dyDescent="0.4">
      <c r="A91" s="1">
        <v>3901102</v>
      </c>
      <c r="B91" s="1" t="s">
        <v>630</v>
      </c>
      <c r="C91" s="1" t="s">
        <v>157</v>
      </c>
      <c r="D91" s="1">
        <v>55</v>
      </c>
      <c r="E91" s="1">
        <v>51</v>
      </c>
      <c r="F91" s="1">
        <v>45</v>
      </c>
      <c r="G91" s="1">
        <v>35</v>
      </c>
      <c r="H91" s="1">
        <v>30</v>
      </c>
      <c r="I91" s="1">
        <v>25</v>
      </c>
      <c r="J91" s="1">
        <v>106</v>
      </c>
      <c r="K91" s="10">
        <v>0.51886790000000005</v>
      </c>
      <c r="L91" s="10">
        <v>0.48113210000000001</v>
      </c>
      <c r="M91" s="10">
        <v>0.42452830000000003</v>
      </c>
      <c r="N91" s="10">
        <v>0.3301887</v>
      </c>
      <c r="O91" s="10">
        <v>0.28301890000000002</v>
      </c>
      <c r="P91" s="10">
        <v>0.23584910000000001</v>
      </c>
      <c r="Q91" s="1">
        <f t="shared" si="1"/>
        <v>106</v>
      </c>
    </row>
    <row r="92" spans="1:17" ht="15" customHeight="1" x14ac:dyDescent="0.4">
      <c r="A92" s="1">
        <v>3911103</v>
      </c>
      <c r="B92" s="1" t="s">
        <v>631</v>
      </c>
      <c r="C92" s="1" t="s">
        <v>158</v>
      </c>
      <c r="D92" s="1">
        <v>95</v>
      </c>
      <c r="E92" s="1">
        <v>87</v>
      </c>
      <c r="F92" s="1">
        <v>92</v>
      </c>
      <c r="G92" s="1">
        <v>61</v>
      </c>
      <c r="H92" s="1">
        <v>56</v>
      </c>
      <c r="I92" s="1">
        <v>52</v>
      </c>
      <c r="J92" s="1">
        <v>213</v>
      </c>
      <c r="K92" s="10">
        <v>0.4460094</v>
      </c>
      <c r="L92" s="10">
        <v>0.4084507</v>
      </c>
      <c r="M92" s="10">
        <v>0.4319249</v>
      </c>
      <c r="N92" s="10">
        <v>0.286385</v>
      </c>
      <c r="O92" s="10">
        <v>0.2629108</v>
      </c>
      <c r="P92" s="10">
        <v>0.2441315</v>
      </c>
      <c r="Q92" s="1">
        <f t="shared" si="1"/>
        <v>213</v>
      </c>
    </row>
    <row r="93" spans="1:17" x14ac:dyDescent="0.4">
      <c r="A93" s="1">
        <v>3921100</v>
      </c>
      <c r="B93" s="1" t="s">
        <v>159</v>
      </c>
      <c r="C93" s="1" t="s">
        <v>160</v>
      </c>
      <c r="D93" s="1">
        <v>58</v>
      </c>
      <c r="E93" s="1">
        <v>52</v>
      </c>
      <c r="F93" s="1">
        <v>46</v>
      </c>
      <c r="G93" s="1">
        <v>45</v>
      </c>
      <c r="H93" s="1">
        <v>44</v>
      </c>
      <c r="I93" s="1">
        <v>36</v>
      </c>
      <c r="J93" s="1">
        <v>94</v>
      </c>
      <c r="K93" s="10">
        <v>0.61702129999999999</v>
      </c>
      <c r="L93" s="10">
        <v>0.55319149999999995</v>
      </c>
      <c r="M93" s="10">
        <v>0.48936170000000001</v>
      </c>
      <c r="N93" s="10">
        <v>0.47872340000000002</v>
      </c>
      <c r="O93" s="10">
        <v>0.46808509999999998</v>
      </c>
      <c r="P93" s="10">
        <v>0.38297870000000001</v>
      </c>
      <c r="Q93" s="1">
        <f t="shared" si="1"/>
        <v>94</v>
      </c>
    </row>
    <row r="94" spans="1:17" ht="15" customHeight="1" x14ac:dyDescent="0.4">
      <c r="A94" s="1">
        <v>3931100</v>
      </c>
      <c r="B94" s="1" t="s">
        <v>161</v>
      </c>
      <c r="C94" s="1" t="s">
        <v>162</v>
      </c>
      <c r="D94" s="1">
        <v>14</v>
      </c>
      <c r="E94" s="1">
        <v>10</v>
      </c>
      <c r="F94" s="1">
        <v>10</v>
      </c>
      <c r="G94" s="1" t="s">
        <v>606</v>
      </c>
      <c r="H94" s="1" t="s">
        <v>606</v>
      </c>
      <c r="I94" s="1" t="s">
        <v>606</v>
      </c>
      <c r="J94" s="1">
        <v>29</v>
      </c>
      <c r="K94" s="10">
        <v>0.48275859999999998</v>
      </c>
      <c r="L94" s="10">
        <v>0.34482760000000001</v>
      </c>
      <c r="M94" s="10">
        <v>0.34482760000000001</v>
      </c>
      <c r="N94" s="10"/>
      <c r="O94" s="10"/>
      <c r="P94" s="10"/>
      <c r="Q94" s="1">
        <f t="shared" si="1"/>
        <v>29</v>
      </c>
    </row>
    <row r="95" spans="1:17" x14ac:dyDescent="0.4">
      <c r="A95" s="1">
        <v>3941103</v>
      </c>
      <c r="B95" s="1" t="s">
        <v>164</v>
      </c>
      <c r="C95" s="1" t="s">
        <v>163</v>
      </c>
      <c r="D95" s="1">
        <v>46</v>
      </c>
      <c r="E95" s="1">
        <v>43</v>
      </c>
      <c r="F95" s="1">
        <v>42</v>
      </c>
      <c r="G95" s="1">
        <v>34</v>
      </c>
      <c r="H95" s="1">
        <v>28</v>
      </c>
      <c r="I95" s="1">
        <v>27</v>
      </c>
      <c r="J95" s="1">
        <v>98</v>
      </c>
      <c r="K95" s="10">
        <v>0.46938780000000002</v>
      </c>
      <c r="L95" s="10">
        <v>0.43877549999999998</v>
      </c>
      <c r="M95" s="10">
        <v>0.42857139999999999</v>
      </c>
      <c r="N95" s="10">
        <v>0.34693879999999999</v>
      </c>
      <c r="O95" s="10">
        <v>0.28571429999999998</v>
      </c>
      <c r="P95" s="10">
        <v>0.27551019999999998</v>
      </c>
      <c r="Q95" s="1">
        <f t="shared" si="1"/>
        <v>98</v>
      </c>
    </row>
    <row r="96" spans="1:17" ht="15" customHeight="1" x14ac:dyDescent="0.4">
      <c r="A96" s="1">
        <v>8011101</v>
      </c>
      <c r="B96" s="1" t="s">
        <v>165</v>
      </c>
      <c r="C96" s="1" t="s">
        <v>166</v>
      </c>
      <c r="D96" s="1">
        <v>40</v>
      </c>
      <c r="E96" s="1">
        <v>35</v>
      </c>
      <c r="F96" s="1">
        <v>30</v>
      </c>
      <c r="G96" s="1">
        <v>25</v>
      </c>
      <c r="H96" s="1">
        <v>24</v>
      </c>
      <c r="I96" s="1">
        <v>18</v>
      </c>
      <c r="J96" s="1">
        <v>58</v>
      </c>
      <c r="K96" s="10">
        <v>0.68965520000000002</v>
      </c>
      <c r="L96" s="10">
        <v>0.60344830000000005</v>
      </c>
      <c r="M96" s="10">
        <v>0.51724139999999996</v>
      </c>
      <c r="N96" s="10">
        <v>0.43103449999999999</v>
      </c>
      <c r="O96" s="10">
        <v>0.41379310000000002</v>
      </c>
      <c r="P96" s="10">
        <v>0.31034479999999998</v>
      </c>
      <c r="Q96" s="1">
        <f t="shared" si="1"/>
        <v>58</v>
      </c>
    </row>
    <row r="97" spans="1:17" x14ac:dyDescent="0.4">
      <c r="A97" s="1">
        <v>8011102</v>
      </c>
      <c r="B97" s="1" t="s">
        <v>167</v>
      </c>
      <c r="C97" s="1" t="s">
        <v>166</v>
      </c>
      <c r="D97" s="1" t="s">
        <v>606</v>
      </c>
      <c r="E97" s="1" t="s">
        <v>606</v>
      </c>
      <c r="F97" s="1" t="s">
        <v>606</v>
      </c>
      <c r="G97" s="1" t="s">
        <v>606</v>
      </c>
      <c r="H97" s="1" t="s">
        <v>606</v>
      </c>
      <c r="I97" s="1" t="s">
        <v>606</v>
      </c>
      <c r="J97" s="1">
        <v>12</v>
      </c>
      <c r="K97" s="10"/>
      <c r="L97" s="10"/>
      <c r="M97" s="10"/>
      <c r="N97" s="10"/>
      <c r="O97" s="10"/>
      <c r="P97" s="10"/>
      <c r="Q97" s="1">
        <f t="shared" si="1"/>
        <v>12</v>
      </c>
    </row>
    <row r="98" spans="1:17" x14ac:dyDescent="0.4">
      <c r="A98" s="1">
        <v>8021102</v>
      </c>
      <c r="B98" s="1" t="s">
        <v>168</v>
      </c>
      <c r="C98" s="1" t="s">
        <v>169</v>
      </c>
      <c r="D98" s="1">
        <v>46</v>
      </c>
      <c r="E98" s="1">
        <v>45</v>
      </c>
      <c r="F98" s="1">
        <v>44</v>
      </c>
      <c r="G98" s="1">
        <v>34</v>
      </c>
      <c r="H98" s="1">
        <v>35</v>
      </c>
      <c r="I98" s="1">
        <v>25</v>
      </c>
      <c r="J98" s="1">
        <v>65</v>
      </c>
      <c r="K98" s="10">
        <v>0.70769230000000005</v>
      </c>
      <c r="L98" s="10">
        <v>0.69230769999999997</v>
      </c>
      <c r="M98" s="10">
        <v>0.6769231</v>
      </c>
      <c r="N98" s="10">
        <v>0.52307700000000001</v>
      </c>
      <c r="O98" s="10">
        <v>0.53846159999999998</v>
      </c>
      <c r="P98" s="10">
        <v>0.3846154</v>
      </c>
      <c r="Q98" s="1">
        <f t="shared" si="1"/>
        <v>65</v>
      </c>
    </row>
    <row r="99" spans="1:17" x14ac:dyDescent="0.4">
      <c r="A99" s="1">
        <v>8031100</v>
      </c>
      <c r="B99" s="1" t="s">
        <v>170</v>
      </c>
      <c r="C99" s="1" t="s">
        <v>171</v>
      </c>
      <c r="D99" s="1">
        <v>16</v>
      </c>
      <c r="E99" s="1">
        <v>17</v>
      </c>
      <c r="F99" s="1">
        <v>17</v>
      </c>
      <c r="G99" s="1">
        <v>16</v>
      </c>
      <c r="H99" s="1">
        <v>14</v>
      </c>
      <c r="I99" s="1">
        <v>14</v>
      </c>
      <c r="J99" s="1">
        <v>30</v>
      </c>
      <c r="K99" s="10">
        <v>0.53333339999999996</v>
      </c>
      <c r="L99" s="10">
        <v>0.56666669999999997</v>
      </c>
      <c r="M99" s="10">
        <v>0.56666669999999997</v>
      </c>
      <c r="N99" s="10">
        <v>0.53333339999999996</v>
      </c>
      <c r="O99" s="10">
        <v>0.46666669999999999</v>
      </c>
      <c r="P99" s="10">
        <v>0.46666669999999999</v>
      </c>
      <c r="Q99" s="1">
        <f t="shared" si="1"/>
        <v>30</v>
      </c>
    </row>
    <row r="100" spans="1:17" ht="15" customHeight="1" x14ac:dyDescent="0.4">
      <c r="A100" s="1">
        <v>8051100</v>
      </c>
      <c r="B100" s="1" t="s">
        <v>172</v>
      </c>
      <c r="C100" s="1" t="s">
        <v>173</v>
      </c>
      <c r="D100" s="1">
        <v>12</v>
      </c>
      <c r="E100" s="1">
        <v>10</v>
      </c>
      <c r="F100" s="1">
        <v>10</v>
      </c>
      <c r="G100" s="1">
        <v>10</v>
      </c>
      <c r="H100" s="1" t="s">
        <v>606</v>
      </c>
      <c r="I100" s="1" t="s">
        <v>606</v>
      </c>
      <c r="J100" s="1">
        <v>20</v>
      </c>
      <c r="K100" s="10">
        <v>0.6</v>
      </c>
      <c r="L100" s="10">
        <v>0.5</v>
      </c>
      <c r="M100" s="10">
        <v>0.5</v>
      </c>
      <c r="N100" s="10">
        <v>0.5</v>
      </c>
      <c r="O100" s="10"/>
      <c r="P100" s="10"/>
      <c r="Q100" s="1">
        <f t="shared" si="1"/>
        <v>20</v>
      </c>
    </row>
    <row r="101" spans="1:17" x14ac:dyDescent="0.4">
      <c r="A101" s="1">
        <v>8061102</v>
      </c>
      <c r="B101" s="1" t="s">
        <v>175</v>
      </c>
      <c r="C101" s="1" t="s">
        <v>174</v>
      </c>
      <c r="D101" s="1">
        <v>33</v>
      </c>
      <c r="E101" s="1">
        <v>27</v>
      </c>
      <c r="F101" s="1">
        <v>26</v>
      </c>
      <c r="G101" s="1">
        <v>22</v>
      </c>
      <c r="H101" s="1">
        <v>21</v>
      </c>
      <c r="I101" s="1">
        <v>17</v>
      </c>
      <c r="J101" s="1">
        <v>46</v>
      </c>
      <c r="K101" s="10">
        <v>0.71739129999999995</v>
      </c>
      <c r="L101" s="10">
        <v>0.58695649999999999</v>
      </c>
      <c r="M101" s="10">
        <v>0.56521739999999998</v>
      </c>
      <c r="N101" s="10">
        <v>0.47826089999999999</v>
      </c>
      <c r="O101" s="10">
        <v>0.45652169999999997</v>
      </c>
      <c r="P101" s="10">
        <v>0.36956519999999998</v>
      </c>
      <c r="Q101" s="1">
        <f t="shared" si="1"/>
        <v>46</v>
      </c>
    </row>
    <row r="102" spans="1:17" ht="15" customHeight="1" x14ac:dyDescent="0.4">
      <c r="A102" s="1">
        <v>8071100</v>
      </c>
      <c r="B102" s="1" t="s">
        <v>176</v>
      </c>
      <c r="C102" s="1" t="s">
        <v>177</v>
      </c>
      <c r="D102" s="1">
        <v>29</v>
      </c>
      <c r="E102" s="1">
        <v>25</v>
      </c>
      <c r="F102" s="1">
        <v>18</v>
      </c>
      <c r="G102" s="1">
        <v>18</v>
      </c>
      <c r="H102" s="1">
        <v>19</v>
      </c>
      <c r="I102" s="1">
        <v>16</v>
      </c>
      <c r="J102" s="1">
        <v>49</v>
      </c>
      <c r="K102" s="10">
        <v>0.59183680000000005</v>
      </c>
      <c r="L102" s="10">
        <v>0.51020410000000005</v>
      </c>
      <c r="M102" s="10">
        <v>0.36734689999999998</v>
      </c>
      <c r="N102" s="10">
        <v>0.36734689999999998</v>
      </c>
      <c r="O102" s="10">
        <v>0.38775510000000002</v>
      </c>
      <c r="P102" s="10">
        <v>0.3265306</v>
      </c>
      <c r="Q102" s="1">
        <f t="shared" si="1"/>
        <v>49</v>
      </c>
    </row>
    <row r="103" spans="1:17" x14ac:dyDescent="0.4">
      <c r="A103" s="1">
        <v>8081101</v>
      </c>
      <c r="B103" s="1" t="s">
        <v>178</v>
      </c>
      <c r="C103" s="1" t="s">
        <v>179</v>
      </c>
      <c r="D103" s="1">
        <v>17</v>
      </c>
      <c r="E103" s="1">
        <v>14</v>
      </c>
      <c r="F103" s="1" t="s">
        <v>606</v>
      </c>
      <c r="G103" s="1" t="s">
        <v>606</v>
      </c>
      <c r="H103" s="1" t="s">
        <v>606</v>
      </c>
      <c r="I103" s="1" t="s">
        <v>606</v>
      </c>
      <c r="J103" s="1">
        <v>40</v>
      </c>
      <c r="K103" s="10">
        <v>0.42499999999999999</v>
      </c>
      <c r="L103" s="10">
        <v>0.35</v>
      </c>
      <c r="M103" s="10"/>
      <c r="N103" s="10"/>
      <c r="O103" s="10"/>
      <c r="P103" s="10"/>
      <c r="Q103" s="1">
        <f t="shared" si="1"/>
        <v>40</v>
      </c>
    </row>
    <row r="104" spans="1:17" ht="15" customHeight="1" x14ac:dyDescent="0.4">
      <c r="A104" s="1">
        <v>8101102</v>
      </c>
      <c r="B104" s="1" t="s">
        <v>181</v>
      </c>
      <c r="C104" s="1" t="s">
        <v>180</v>
      </c>
      <c r="D104" s="1">
        <v>120</v>
      </c>
      <c r="E104" s="1">
        <v>124</v>
      </c>
      <c r="F104" s="1">
        <v>121</v>
      </c>
      <c r="G104" s="1">
        <v>99</v>
      </c>
      <c r="H104" s="1">
        <v>95</v>
      </c>
      <c r="I104" s="1">
        <v>80</v>
      </c>
      <c r="J104" s="1">
        <v>218</v>
      </c>
      <c r="K104" s="10">
        <v>0.55045869999999997</v>
      </c>
      <c r="L104" s="10">
        <v>0.56880739999999996</v>
      </c>
      <c r="M104" s="10">
        <v>0.55504580000000003</v>
      </c>
      <c r="N104" s="10">
        <v>0.45412839999999999</v>
      </c>
      <c r="O104" s="10">
        <v>0.43577979999999999</v>
      </c>
      <c r="P104" s="10">
        <v>0.36697249999999998</v>
      </c>
      <c r="Q104" s="1">
        <f t="shared" si="1"/>
        <v>218</v>
      </c>
    </row>
    <row r="105" spans="1:17" x14ac:dyDescent="0.4">
      <c r="A105" s="1">
        <v>8101104</v>
      </c>
      <c r="B105" s="1" t="s">
        <v>182</v>
      </c>
      <c r="C105" s="1" t="s">
        <v>180</v>
      </c>
      <c r="D105" s="1">
        <v>44</v>
      </c>
      <c r="E105" s="1">
        <v>42</v>
      </c>
      <c r="F105" s="1">
        <v>39</v>
      </c>
      <c r="G105" s="1">
        <v>36</v>
      </c>
      <c r="H105" s="1">
        <v>32</v>
      </c>
      <c r="I105" s="1">
        <v>26</v>
      </c>
      <c r="J105" s="1">
        <v>87</v>
      </c>
      <c r="K105" s="10">
        <v>0.5057471</v>
      </c>
      <c r="L105" s="10">
        <v>0.48275859999999998</v>
      </c>
      <c r="M105" s="10">
        <v>0.4482759</v>
      </c>
      <c r="N105" s="10">
        <v>0.41379310000000002</v>
      </c>
      <c r="O105" s="10">
        <v>0.36781609999999998</v>
      </c>
      <c r="P105" s="10">
        <v>0.29885060000000002</v>
      </c>
      <c r="Q105" s="1">
        <f t="shared" si="1"/>
        <v>87</v>
      </c>
    </row>
    <row r="106" spans="1:17" x14ac:dyDescent="0.4">
      <c r="A106" s="1">
        <v>8111102</v>
      </c>
      <c r="B106" s="1" t="s">
        <v>183</v>
      </c>
      <c r="C106" s="1" t="s">
        <v>184</v>
      </c>
      <c r="D106" s="1">
        <v>15</v>
      </c>
      <c r="E106" s="1">
        <v>15</v>
      </c>
      <c r="F106" s="1">
        <v>13</v>
      </c>
      <c r="G106" s="1">
        <v>12</v>
      </c>
      <c r="H106" s="1" t="s">
        <v>606</v>
      </c>
      <c r="I106" s="1" t="s">
        <v>606</v>
      </c>
      <c r="J106" s="1">
        <v>22</v>
      </c>
      <c r="K106" s="10">
        <v>0.68181820000000004</v>
      </c>
      <c r="L106" s="10">
        <v>0.68181820000000004</v>
      </c>
      <c r="M106" s="10">
        <v>0.59090909999999996</v>
      </c>
      <c r="N106" s="10">
        <v>0.54545460000000001</v>
      </c>
      <c r="O106" s="10"/>
      <c r="P106" s="10"/>
      <c r="Q106" s="1">
        <f t="shared" si="1"/>
        <v>22</v>
      </c>
    </row>
    <row r="107" spans="1:17" ht="15" customHeight="1" x14ac:dyDescent="0.4">
      <c r="A107" s="1">
        <v>8121105</v>
      </c>
      <c r="B107" s="1" t="s">
        <v>185</v>
      </c>
      <c r="C107" s="1" t="s">
        <v>186</v>
      </c>
      <c r="D107" s="1">
        <v>42</v>
      </c>
      <c r="E107" s="1">
        <v>28</v>
      </c>
      <c r="F107" s="1">
        <v>30</v>
      </c>
      <c r="G107" s="1">
        <v>31</v>
      </c>
      <c r="H107" s="1">
        <v>29</v>
      </c>
      <c r="I107" s="1">
        <v>27</v>
      </c>
      <c r="J107" s="1">
        <v>97</v>
      </c>
      <c r="K107" s="10">
        <v>0.43298969999999998</v>
      </c>
      <c r="L107" s="10">
        <v>0.28865980000000002</v>
      </c>
      <c r="M107" s="10">
        <v>0.30927830000000001</v>
      </c>
      <c r="N107" s="10">
        <v>0.31958760000000003</v>
      </c>
      <c r="O107" s="10">
        <v>0.29896909999999999</v>
      </c>
      <c r="P107" s="10">
        <v>0.2783505</v>
      </c>
      <c r="Q107" s="1">
        <f t="shared" si="1"/>
        <v>97</v>
      </c>
    </row>
    <row r="108" spans="1:17" x14ac:dyDescent="0.4">
      <c r="A108" s="1">
        <v>8127000</v>
      </c>
      <c r="B108" s="1" t="s">
        <v>187</v>
      </c>
      <c r="C108" s="1" t="s">
        <v>186</v>
      </c>
      <c r="D108" s="1">
        <v>19</v>
      </c>
      <c r="E108" s="1">
        <v>18</v>
      </c>
      <c r="F108" s="1">
        <v>16</v>
      </c>
      <c r="G108" s="1">
        <v>10</v>
      </c>
      <c r="H108" s="1">
        <v>12</v>
      </c>
      <c r="I108" s="1">
        <v>12</v>
      </c>
      <c r="J108" s="1">
        <v>43</v>
      </c>
      <c r="K108" s="10">
        <v>0.44186049999999999</v>
      </c>
      <c r="L108" s="10">
        <v>0.41860459999999999</v>
      </c>
      <c r="M108" s="10">
        <v>0.37209300000000001</v>
      </c>
      <c r="N108" s="10">
        <v>0.23255809999999999</v>
      </c>
      <c r="O108" s="10">
        <v>0.27906979999999998</v>
      </c>
      <c r="P108" s="10">
        <v>0.27906979999999998</v>
      </c>
      <c r="Q108" s="1">
        <f t="shared" si="1"/>
        <v>43</v>
      </c>
    </row>
    <row r="109" spans="1:17" ht="15" customHeight="1" x14ac:dyDescent="0.4">
      <c r="A109" s="1">
        <v>8151100</v>
      </c>
      <c r="B109" s="1" t="s">
        <v>188</v>
      </c>
      <c r="C109" s="1" t="s">
        <v>189</v>
      </c>
      <c r="D109" s="1" t="s">
        <v>606</v>
      </c>
      <c r="E109" s="1">
        <v>10</v>
      </c>
      <c r="F109" s="1" t="s">
        <v>606</v>
      </c>
      <c r="G109" s="1" t="s">
        <v>606</v>
      </c>
      <c r="H109" s="1" t="s">
        <v>606</v>
      </c>
      <c r="I109" s="1" t="s">
        <v>606</v>
      </c>
      <c r="J109" s="1">
        <v>18</v>
      </c>
      <c r="K109" s="10"/>
      <c r="L109" s="10">
        <v>0.55555560000000004</v>
      </c>
      <c r="M109" s="10"/>
      <c r="N109" s="10"/>
      <c r="O109" s="10"/>
      <c r="P109" s="10"/>
      <c r="Q109" s="1">
        <f t="shared" si="1"/>
        <v>18</v>
      </c>
    </row>
    <row r="110" spans="1:17" x14ac:dyDescent="0.4">
      <c r="A110" s="1">
        <v>8151101</v>
      </c>
      <c r="B110" s="1" t="s">
        <v>190</v>
      </c>
      <c r="C110" s="1" t="s">
        <v>189</v>
      </c>
      <c r="D110" s="1" t="s">
        <v>606</v>
      </c>
      <c r="E110" s="1" t="s">
        <v>606</v>
      </c>
      <c r="F110" s="1" t="s">
        <v>606</v>
      </c>
      <c r="G110" s="1" t="s">
        <v>606</v>
      </c>
      <c r="H110" s="1" t="s">
        <v>606</v>
      </c>
      <c r="I110" s="1" t="s">
        <v>606</v>
      </c>
      <c r="J110" s="1">
        <v>16</v>
      </c>
      <c r="K110" s="10"/>
      <c r="L110" s="10"/>
      <c r="M110" s="10"/>
      <c r="N110" s="10"/>
      <c r="O110" s="10"/>
      <c r="P110" s="10"/>
      <c r="Q110" s="1">
        <f t="shared" si="1"/>
        <v>16</v>
      </c>
    </row>
    <row r="111" spans="1:17" ht="15" customHeight="1" x14ac:dyDescent="0.4">
      <c r="A111" s="1">
        <v>8151102</v>
      </c>
      <c r="B111" s="1" t="s">
        <v>191</v>
      </c>
      <c r="C111" s="1" t="s">
        <v>189</v>
      </c>
      <c r="D111" s="1" t="s">
        <v>606</v>
      </c>
      <c r="E111" s="1" t="s">
        <v>606</v>
      </c>
      <c r="F111" s="1" t="s">
        <v>606</v>
      </c>
      <c r="G111" s="1" t="s">
        <v>606</v>
      </c>
      <c r="H111" s="1" t="s">
        <v>606</v>
      </c>
      <c r="I111" s="1" t="s">
        <v>606</v>
      </c>
      <c r="J111" s="1">
        <v>16</v>
      </c>
      <c r="K111" s="10"/>
      <c r="L111" s="10"/>
      <c r="M111" s="10"/>
      <c r="N111" s="10"/>
      <c r="O111" s="10"/>
      <c r="P111" s="10"/>
      <c r="Q111" s="1">
        <f t="shared" si="1"/>
        <v>16</v>
      </c>
    </row>
    <row r="112" spans="1:17" ht="15" customHeight="1" x14ac:dyDescent="0.4">
      <c r="A112" s="1">
        <v>8151104</v>
      </c>
      <c r="B112" s="1" t="s">
        <v>192</v>
      </c>
      <c r="C112" s="1" t="s">
        <v>189</v>
      </c>
      <c r="D112" s="1" t="s">
        <v>606</v>
      </c>
      <c r="E112" s="1" t="s">
        <v>606</v>
      </c>
      <c r="F112" s="1" t="s">
        <v>606</v>
      </c>
      <c r="G112" s="1" t="s">
        <v>606</v>
      </c>
      <c r="H112" s="1" t="s">
        <v>606</v>
      </c>
      <c r="I112" s="1" t="s">
        <v>606</v>
      </c>
      <c r="J112" s="1">
        <v>21</v>
      </c>
      <c r="K112" s="10"/>
      <c r="L112" s="10"/>
      <c r="M112" s="10"/>
      <c r="N112" s="10"/>
      <c r="O112" s="10"/>
      <c r="P112" s="10"/>
      <c r="Q112" s="1">
        <f t="shared" si="1"/>
        <v>21</v>
      </c>
    </row>
    <row r="113" spans="1:17" ht="15" customHeight="1" x14ac:dyDescent="0.4">
      <c r="A113" s="1">
        <v>8161100</v>
      </c>
      <c r="B113" s="1" t="s">
        <v>193</v>
      </c>
      <c r="C113" s="1" t="s">
        <v>194</v>
      </c>
      <c r="D113" s="1">
        <v>97</v>
      </c>
      <c r="E113" s="1">
        <v>84</v>
      </c>
      <c r="F113" s="1">
        <v>77</v>
      </c>
      <c r="G113" s="1">
        <v>58</v>
      </c>
      <c r="H113" s="1">
        <v>52</v>
      </c>
      <c r="I113" s="1">
        <v>45</v>
      </c>
      <c r="J113" s="1">
        <v>171</v>
      </c>
      <c r="K113" s="10">
        <v>0.56725139999999996</v>
      </c>
      <c r="L113" s="10">
        <v>0.4912281</v>
      </c>
      <c r="M113" s="10">
        <v>0.45029239999999998</v>
      </c>
      <c r="N113" s="10">
        <v>0.33918130000000002</v>
      </c>
      <c r="O113" s="10">
        <v>0.30409360000000002</v>
      </c>
      <c r="P113" s="10">
        <v>0.2631579</v>
      </c>
      <c r="Q113" s="1">
        <f t="shared" si="1"/>
        <v>171</v>
      </c>
    </row>
    <row r="114" spans="1:17" x14ac:dyDescent="0.4">
      <c r="A114" s="1">
        <v>8211102</v>
      </c>
      <c r="B114" s="1" t="s">
        <v>195</v>
      </c>
      <c r="C114" s="1" t="s">
        <v>196</v>
      </c>
      <c r="D114" s="1" t="s">
        <v>606</v>
      </c>
      <c r="E114" s="1" t="s">
        <v>606</v>
      </c>
      <c r="F114" s="1" t="s">
        <v>606</v>
      </c>
      <c r="G114" s="1" t="s">
        <v>606</v>
      </c>
      <c r="H114" s="1" t="s">
        <v>606</v>
      </c>
      <c r="I114" s="1" t="s">
        <v>606</v>
      </c>
      <c r="J114" s="1">
        <v>18</v>
      </c>
      <c r="K114" s="10"/>
      <c r="L114" s="10"/>
      <c r="M114" s="10"/>
      <c r="N114" s="10"/>
      <c r="O114" s="10"/>
      <c r="P114" s="10"/>
      <c r="Q114" s="1">
        <f t="shared" si="1"/>
        <v>18</v>
      </c>
    </row>
    <row r="115" spans="1:17" ht="15" customHeight="1" x14ac:dyDescent="0.4">
      <c r="A115" s="1">
        <v>8221104</v>
      </c>
      <c r="B115" s="1" t="s">
        <v>197</v>
      </c>
      <c r="C115" s="1" t="s">
        <v>198</v>
      </c>
      <c r="D115" s="1">
        <v>15</v>
      </c>
      <c r="E115" s="1" t="s">
        <v>606</v>
      </c>
      <c r="F115" s="1" t="s">
        <v>606</v>
      </c>
      <c r="G115" s="1" t="s">
        <v>606</v>
      </c>
      <c r="H115" s="1" t="s">
        <v>606</v>
      </c>
      <c r="I115" s="1" t="s">
        <v>606</v>
      </c>
      <c r="J115" s="1">
        <v>38</v>
      </c>
      <c r="K115" s="10">
        <v>0.3947369</v>
      </c>
      <c r="L115" s="10"/>
      <c r="M115" s="10"/>
      <c r="N115" s="10"/>
      <c r="O115" s="10"/>
      <c r="P115" s="10"/>
      <c r="Q115" s="1">
        <f t="shared" si="1"/>
        <v>38</v>
      </c>
    </row>
    <row r="116" spans="1:17" x14ac:dyDescent="0.4">
      <c r="A116" s="1">
        <v>8231101</v>
      </c>
      <c r="B116" s="1" t="s">
        <v>199</v>
      </c>
      <c r="C116" s="1" t="s">
        <v>200</v>
      </c>
      <c r="D116" s="1">
        <v>23</v>
      </c>
      <c r="E116" s="1">
        <v>24</v>
      </c>
      <c r="F116" s="1">
        <v>17</v>
      </c>
      <c r="G116" s="1">
        <v>17</v>
      </c>
      <c r="H116" s="1">
        <v>16</v>
      </c>
      <c r="I116" s="1">
        <v>12</v>
      </c>
      <c r="J116" s="1">
        <v>79</v>
      </c>
      <c r="K116" s="10">
        <v>0.29113919999999999</v>
      </c>
      <c r="L116" s="10">
        <v>0.3037975</v>
      </c>
      <c r="M116" s="10">
        <v>0.21518989999999999</v>
      </c>
      <c r="N116" s="10">
        <v>0.21518989999999999</v>
      </c>
      <c r="O116" s="10">
        <v>0.20253170000000001</v>
      </c>
      <c r="P116" s="10">
        <v>0.1518987</v>
      </c>
      <c r="Q116" s="1">
        <f t="shared" si="1"/>
        <v>79</v>
      </c>
    </row>
    <row r="117" spans="1:17" ht="15" customHeight="1" x14ac:dyDescent="0.4">
      <c r="A117" s="1">
        <v>8251106</v>
      </c>
      <c r="B117" s="1" t="s">
        <v>201</v>
      </c>
      <c r="C117" s="1" t="s">
        <v>202</v>
      </c>
      <c r="D117" s="1">
        <v>50</v>
      </c>
      <c r="E117" s="1">
        <v>47</v>
      </c>
      <c r="F117" s="1">
        <v>40</v>
      </c>
      <c r="G117" s="1">
        <v>33</v>
      </c>
      <c r="H117" s="1">
        <v>29</v>
      </c>
      <c r="I117" s="1">
        <v>26</v>
      </c>
      <c r="J117" s="1">
        <v>92</v>
      </c>
      <c r="K117" s="10">
        <v>0.54347829999999997</v>
      </c>
      <c r="L117" s="10">
        <v>0.51086960000000003</v>
      </c>
      <c r="M117" s="10">
        <v>0.43478260000000002</v>
      </c>
      <c r="N117" s="10">
        <v>0.35869570000000001</v>
      </c>
      <c r="O117" s="10">
        <v>0.31521739999999998</v>
      </c>
      <c r="P117" s="10">
        <v>0.28260869999999999</v>
      </c>
      <c r="Q117" s="1">
        <f t="shared" si="1"/>
        <v>92</v>
      </c>
    </row>
    <row r="118" spans="1:17" x14ac:dyDescent="0.4">
      <c r="A118" s="1">
        <v>8261109</v>
      </c>
      <c r="B118" s="1" t="s">
        <v>203</v>
      </c>
      <c r="C118" s="1" t="s">
        <v>204</v>
      </c>
      <c r="D118" s="1">
        <v>52</v>
      </c>
      <c r="E118" s="1">
        <v>44</v>
      </c>
      <c r="F118" s="1">
        <v>42</v>
      </c>
      <c r="G118" s="1">
        <v>32</v>
      </c>
      <c r="H118" s="1">
        <v>32</v>
      </c>
      <c r="I118" s="1">
        <v>26</v>
      </c>
      <c r="J118" s="1">
        <v>123</v>
      </c>
      <c r="K118" s="10">
        <v>0.42276419999999998</v>
      </c>
      <c r="L118" s="10">
        <v>0.35772359999999997</v>
      </c>
      <c r="M118" s="10">
        <v>0.34146339999999997</v>
      </c>
      <c r="N118" s="10">
        <v>0.26016260000000002</v>
      </c>
      <c r="O118" s="10">
        <v>0.26016260000000002</v>
      </c>
      <c r="P118" s="10">
        <v>0.21138209999999999</v>
      </c>
      <c r="Q118" s="1">
        <f t="shared" si="1"/>
        <v>123</v>
      </c>
    </row>
    <row r="119" spans="1:17" ht="15" customHeight="1" x14ac:dyDescent="0.4">
      <c r="A119" s="1">
        <v>8301102</v>
      </c>
      <c r="B119" s="1" t="s">
        <v>205</v>
      </c>
      <c r="C119" s="1" t="s">
        <v>206</v>
      </c>
      <c r="D119" s="1">
        <v>46</v>
      </c>
      <c r="E119" s="1">
        <v>38</v>
      </c>
      <c r="F119" s="1">
        <v>32</v>
      </c>
      <c r="G119" s="1">
        <v>17</v>
      </c>
      <c r="H119" s="1">
        <v>18</v>
      </c>
      <c r="I119" s="1">
        <v>13</v>
      </c>
      <c r="J119" s="1">
        <v>117</v>
      </c>
      <c r="K119" s="10">
        <v>0.39316240000000002</v>
      </c>
      <c r="L119" s="10">
        <v>0.32478629999999997</v>
      </c>
      <c r="M119" s="10">
        <v>0.27350429999999998</v>
      </c>
      <c r="N119" s="10">
        <v>0.14529919999999999</v>
      </c>
      <c r="O119" s="10">
        <v>0.15384619999999999</v>
      </c>
      <c r="P119" s="10">
        <v>0.1111111</v>
      </c>
      <c r="Q119" s="1">
        <f t="shared" si="1"/>
        <v>117</v>
      </c>
    </row>
    <row r="120" spans="1:17" x14ac:dyDescent="0.4">
      <c r="A120" s="1">
        <v>8301111</v>
      </c>
      <c r="B120" s="1" t="s">
        <v>207</v>
      </c>
      <c r="C120" s="1" t="s">
        <v>206</v>
      </c>
      <c r="D120" s="1">
        <v>19</v>
      </c>
      <c r="E120" s="1">
        <v>18</v>
      </c>
      <c r="F120" s="1">
        <v>17</v>
      </c>
      <c r="G120" s="1">
        <v>17</v>
      </c>
      <c r="H120" s="1">
        <v>15</v>
      </c>
      <c r="I120" s="1">
        <v>13</v>
      </c>
      <c r="J120" s="1">
        <v>36</v>
      </c>
      <c r="K120" s="10">
        <v>0.52777779999999996</v>
      </c>
      <c r="L120" s="10">
        <v>0.5</v>
      </c>
      <c r="M120" s="10">
        <v>0.47222219999999998</v>
      </c>
      <c r="N120" s="10">
        <v>0.47222219999999998</v>
      </c>
      <c r="O120" s="10">
        <v>0.4166667</v>
      </c>
      <c r="P120" s="10">
        <v>0.36111110000000002</v>
      </c>
      <c r="Q120" s="1">
        <f t="shared" si="1"/>
        <v>36</v>
      </c>
    </row>
    <row r="121" spans="1:17" ht="15" customHeight="1" x14ac:dyDescent="0.4">
      <c r="A121" s="1">
        <v>8311103</v>
      </c>
      <c r="B121" s="1" t="s">
        <v>208</v>
      </c>
      <c r="C121" s="1" t="s">
        <v>209</v>
      </c>
      <c r="D121" s="1">
        <v>31</v>
      </c>
      <c r="E121" s="1">
        <v>30</v>
      </c>
      <c r="F121" s="1">
        <v>21</v>
      </c>
      <c r="G121" s="1">
        <v>18</v>
      </c>
      <c r="H121" s="1">
        <v>21</v>
      </c>
      <c r="I121" s="1">
        <v>14</v>
      </c>
      <c r="J121" s="1">
        <v>73</v>
      </c>
      <c r="K121" s="10">
        <v>0.42465750000000002</v>
      </c>
      <c r="L121" s="10">
        <v>0.41095890000000002</v>
      </c>
      <c r="M121" s="10">
        <v>0.28767120000000002</v>
      </c>
      <c r="N121" s="10">
        <v>0.2465753</v>
      </c>
      <c r="O121" s="10">
        <v>0.28767120000000002</v>
      </c>
      <c r="P121" s="10">
        <v>0.1917808</v>
      </c>
      <c r="Q121" s="1">
        <f t="shared" si="1"/>
        <v>73</v>
      </c>
    </row>
    <row r="122" spans="1:17" x14ac:dyDescent="0.4">
      <c r="A122" s="1">
        <v>8311105</v>
      </c>
      <c r="B122" s="1" t="s">
        <v>210</v>
      </c>
      <c r="C122" s="1" t="s">
        <v>209</v>
      </c>
      <c r="D122" s="1">
        <v>16</v>
      </c>
      <c r="E122" s="1">
        <v>12</v>
      </c>
      <c r="F122" s="1">
        <v>11</v>
      </c>
      <c r="G122" s="1">
        <v>10</v>
      </c>
      <c r="H122" s="1" t="s">
        <v>606</v>
      </c>
      <c r="I122" s="1" t="s">
        <v>606</v>
      </c>
      <c r="J122" s="1">
        <v>21</v>
      </c>
      <c r="K122" s="10">
        <v>0.76190480000000005</v>
      </c>
      <c r="L122" s="10">
        <v>0.57142859999999995</v>
      </c>
      <c r="M122" s="10">
        <v>0.52380959999999999</v>
      </c>
      <c r="N122" s="10">
        <v>0.47619050000000002</v>
      </c>
      <c r="O122" s="10"/>
      <c r="P122" s="10"/>
      <c r="Q122" s="1">
        <f t="shared" si="1"/>
        <v>21</v>
      </c>
    </row>
    <row r="123" spans="1:17" ht="15" customHeight="1" x14ac:dyDescent="0.4">
      <c r="A123" s="1">
        <v>8351100</v>
      </c>
      <c r="B123" s="1" t="s">
        <v>211</v>
      </c>
      <c r="C123" s="1" t="s">
        <v>212</v>
      </c>
      <c r="D123" s="1">
        <v>11</v>
      </c>
      <c r="E123" s="1">
        <v>11</v>
      </c>
      <c r="F123" s="1" t="s">
        <v>606</v>
      </c>
      <c r="G123" s="1" t="s">
        <v>606</v>
      </c>
      <c r="H123" s="1" t="s">
        <v>606</v>
      </c>
      <c r="I123" s="1" t="s">
        <v>606</v>
      </c>
      <c r="J123" s="1">
        <v>24</v>
      </c>
      <c r="K123" s="10">
        <v>0.4583333</v>
      </c>
      <c r="L123" s="10">
        <v>0.4583333</v>
      </c>
      <c r="M123" s="10"/>
      <c r="N123" s="10"/>
      <c r="O123" s="10"/>
      <c r="P123" s="10"/>
      <c r="Q123" s="1">
        <f t="shared" si="1"/>
        <v>24</v>
      </c>
    </row>
    <row r="124" spans="1:17" x14ac:dyDescent="0.4">
      <c r="A124" s="1">
        <v>8351101</v>
      </c>
      <c r="B124" s="1" t="s">
        <v>213</v>
      </c>
      <c r="C124" s="1" t="s">
        <v>212</v>
      </c>
      <c r="D124" s="1">
        <v>28</v>
      </c>
      <c r="E124" s="1">
        <v>23</v>
      </c>
      <c r="F124" s="1">
        <v>19</v>
      </c>
      <c r="G124" s="1">
        <v>20</v>
      </c>
      <c r="H124" s="1">
        <v>16</v>
      </c>
      <c r="I124" s="1">
        <v>12</v>
      </c>
      <c r="J124" s="1">
        <v>47</v>
      </c>
      <c r="K124" s="10">
        <v>0.59574470000000002</v>
      </c>
      <c r="L124" s="10">
        <v>0.48936170000000001</v>
      </c>
      <c r="M124" s="10">
        <v>0.40425529999999998</v>
      </c>
      <c r="N124" s="10">
        <v>0.42553190000000002</v>
      </c>
      <c r="O124" s="10">
        <v>0.34042549999999999</v>
      </c>
      <c r="P124" s="10">
        <v>0.25531910000000002</v>
      </c>
      <c r="Q124" s="1">
        <f t="shared" si="1"/>
        <v>47</v>
      </c>
    </row>
    <row r="125" spans="1:17" ht="15" customHeight="1" x14ac:dyDescent="0.4">
      <c r="A125" s="1">
        <v>8351105</v>
      </c>
      <c r="B125" s="1" t="s">
        <v>214</v>
      </c>
      <c r="C125" s="1" t="s">
        <v>212</v>
      </c>
      <c r="D125" s="1">
        <v>10</v>
      </c>
      <c r="E125" s="1" t="s">
        <v>606</v>
      </c>
      <c r="F125" s="1" t="s">
        <v>606</v>
      </c>
      <c r="G125" s="1" t="s">
        <v>606</v>
      </c>
      <c r="H125" s="1" t="s">
        <v>606</v>
      </c>
      <c r="I125" s="1" t="s">
        <v>606</v>
      </c>
      <c r="J125" s="1">
        <v>19</v>
      </c>
      <c r="K125" s="10">
        <v>0.5263158</v>
      </c>
      <c r="L125" s="10"/>
      <c r="M125" s="10"/>
      <c r="N125" s="10"/>
      <c r="O125" s="10"/>
      <c r="P125" s="10"/>
      <c r="Q125" s="1">
        <f t="shared" si="1"/>
        <v>19</v>
      </c>
    </row>
    <row r="126" spans="1:17" ht="15" customHeight="1" x14ac:dyDescent="0.4">
      <c r="A126" s="1">
        <v>8351106</v>
      </c>
      <c r="B126" s="1" t="s">
        <v>217</v>
      </c>
      <c r="C126" s="1" t="s">
        <v>216</v>
      </c>
      <c r="D126" s="1">
        <v>13</v>
      </c>
      <c r="E126" s="1" t="s">
        <v>606</v>
      </c>
      <c r="F126" s="1" t="s">
        <v>606</v>
      </c>
      <c r="G126" s="1" t="s">
        <v>606</v>
      </c>
      <c r="H126" s="1" t="s">
        <v>606</v>
      </c>
      <c r="I126" s="1" t="s">
        <v>606</v>
      </c>
      <c r="J126" s="1">
        <v>20</v>
      </c>
      <c r="K126" s="10">
        <v>0.65</v>
      </c>
      <c r="L126" s="10"/>
      <c r="M126" s="10"/>
      <c r="N126" s="10"/>
      <c r="O126" s="10"/>
      <c r="P126" s="10"/>
      <c r="Q126" s="1">
        <f t="shared" si="1"/>
        <v>20</v>
      </c>
    </row>
    <row r="127" spans="1:17" x14ac:dyDescent="0.4">
      <c r="A127" s="1">
        <v>8361100</v>
      </c>
      <c r="B127" s="1" t="s">
        <v>215</v>
      </c>
      <c r="C127" s="1" t="s">
        <v>632</v>
      </c>
      <c r="D127" s="1">
        <v>33</v>
      </c>
      <c r="E127" s="1">
        <v>29</v>
      </c>
      <c r="F127" s="1">
        <v>30</v>
      </c>
      <c r="G127" s="1">
        <v>24</v>
      </c>
      <c r="H127" s="1">
        <v>24</v>
      </c>
      <c r="I127" s="1">
        <v>21</v>
      </c>
      <c r="J127" s="1">
        <v>71</v>
      </c>
      <c r="K127" s="10">
        <v>0.4647887</v>
      </c>
      <c r="L127" s="10">
        <v>0.4084507</v>
      </c>
      <c r="M127" s="10">
        <v>0.4225352</v>
      </c>
      <c r="N127" s="10">
        <v>0.3380282</v>
      </c>
      <c r="O127" s="10">
        <v>0.3380282</v>
      </c>
      <c r="P127" s="10">
        <v>0.2957746</v>
      </c>
      <c r="Q127" s="1">
        <f t="shared" si="1"/>
        <v>71</v>
      </c>
    </row>
    <row r="128" spans="1:17" ht="15" customHeight="1" x14ac:dyDescent="0.4">
      <c r="A128" s="1">
        <v>8401100</v>
      </c>
      <c r="B128" s="1" t="s">
        <v>218</v>
      </c>
      <c r="C128" s="1" t="s">
        <v>219</v>
      </c>
      <c r="D128" s="1">
        <v>42</v>
      </c>
      <c r="E128" s="1">
        <v>40</v>
      </c>
      <c r="F128" s="1">
        <v>34</v>
      </c>
      <c r="G128" s="1">
        <v>26</v>
      </c>
      <c r="H128" s="1">
        <v>24</v>
      </c>
      <c r="I128" s="1">
        <v>23</v>
      </c>
      <c r="J128" s="1">
        <v>98</v>
      </c>
      <c r="K128" s="10">
        <v>0.42857139999999999</v>
      </c>
      <c r="L128" s="10">
        <v>0.40816330000000001</v>
      </c>
      <c r="M128" s="10">
        <v>0.34693879999999999</v>
      </c>
      <c r="N128" s="10">
        <v>0.26530609999999999</v>
      </c>
      <c r="O128" s="10">
        <v>0.244898</v>
      </c>
      <c r="P128" s="10">
        <v>0.23469390000000001</v>
      </c>
      <c r="Q128" s="1">
        <f t="shared" si="1"/>
        <v>98</v>
      </c>
    </row>
    <row r="129" spans="1:17" x14ac:dyDescent="0.4">
      <c r="A129" s="1">
        <v>8411100</v>
      </c>
      <c r="B129" s="1" t="s">
        <v>220</v>
      </c>
      <c r="C129" s="1" t="s">
        <v>221</v>
      </c>
      <c r="D129" s="1" t="s">
        <v>606</v>
      </c>
      <c r="E129" s="1" t="s">
        <v>606</v>
      </c>
      <c r="F129" s="1" t="s">
        <v>606</v>
      </c>
      <c r="G129" s="1" t="s">
        <v>606</v>
      </c>
      <c r="H129" s="1" t="s">
        <v>606</v>
      </c>
      <c r="I129" s="1" t="s">
        <v>606</v>
      </c>
      <c r="J129" s="1">
        <v>15</v>
      </c>
      <c r="K129" s="10"/>
      <c r="L129" s="10"/>
      <c r="M129" s="10"/>
      <c r="N129" s="10"/>
      <c r="O129" s="10"/>
      <c r="P129" s="10"/>
      <c r="Q129" s="1">
        <f t="shared" si="1"/>
        <v>15</v>
      </c>
    </row>
    <row r="130" spans="1:17" ht="15" customHeight="1" x14ac:dyDescent="0.4">
      <c r="A130" s="1">
        <v>8451111</v>
      </c>
      <c r="B130" s="1" t="s">
        <v>222</v>
      </c>
      <c r="C130" s="1" t="s">
        <v>223</v>
      </c>
      <c r="D130" s="1">
        <v>16</v>
      </c>
      <c r="E130" s="1">
        <v>12</v>
      </c>
      <c r="F130" s="1">
        <v>13</v>
      </c>
      <c r="G130" s="1">
        <v>12</v>
      </c>
      <c r="H130" s="1" t="s">
        <v>606</v>
      </c>
      <c r="I130" s="1" t="s">
        <v>606</v>
      </c>
      <c r="J130" s="1">
        <v>34</v>
      </c>
      <c r="K130" s="10">
        <v>0.47058820000000001</v>
      </c>
      <c r="L130" s="10">
        <v>0.35294120000000001</v>
      </c>
      <c r="M130" s="10">
        <v>0.3823529</v>
      </c>
      <c r="N130" s="10">
        <v>0.35294120000000001</v>
      </c>
      <c r="O130" s="10"/>
      <c r="P130" s="10"/>
      <c r="Q130" s="1">
        <f t="shared" si="1"/>
        <v>34</v>
      </c>
    </row>
    <row r="131" spans="1:17" x14ac:dyDescent="0.4">
      <c r="A131" s="1">
        <v>8461104</v>
      </c>
      <c r="B131" s="1" t="s">
        <v>224</v>
      </c>
      <c r="C131" s="1" t="s">
        <v>225</v>
      </c>
      <c r="D131" s="1">
        <v>34</v>
      </c>
      <c r="E131" s="1">
        <v>31</v>
      </c>
      <c r="F131" s="1">
        <v>29</v>
      </c>
      <c r="G131" s="1">
        <v>17</v>
      </c>
      <c r="H131" s="1">
        <v>20</v>
      </c>
      <c r="I131" s="1">
        <v>22</v>
      </c>
      <c r="J131" s="1">
        <v>72</v>
      </c>
      <c r="K131" s="10">
        <v>0.47222219999999998</v>
      </c>
      <c r="L131" s="10">
        <v>0.43055559999999998</v>
      </c>
      <c r="M131" s="10">
        <v>0.40277780000000002</v>
      </c>
      <c r="N131" s="10">
        <v>0.23611109999999999</v>
      </c>
      <c r="O131" s="10">
        <v>0.27777780000000002</v>
      </c>
      <c r="P131" s="10">
        <v>0.30555559999999998</v>
      </c>
      <c r="Q131" s="1">
        <f t="shared" si="1"/>
        <v>72</v>
      </c>
    </row>
    <row r="132" spans="1:17" ht="15" customHeight="1" x14ac:dyDescent="0.4">
      <c r="A132" s="1">
        <v>8461105</v>
      </c>
      <c r="B132" s="1" t="s">
        <v>226</v>
      </c>
      <c r="C132" s="1" t="s">
        <v>225</v>
      </c>
      <c r="D132" s="1">
        <v>10</v>
      </c>
      <c r="E132" s="1" t="s">
        <v>606</v>
      </c>
      <c r="F132" s="1" t="s">
        <v>606</v>
      </c>
      <c r="G132" s="1" t="s">
        <v>606</v>
      </c>
      <c r="H132" s="1" t="s">
        <v>606</v>
      </c>
      <c r="I132" s="1" t="s">
        <v>606</v>
      </c>
      <c r="J132" s="1">
        <v>15</v>
      </c>
      <c r="K132" s="10">
        <v>0.66666669999999995</v>
      </c>
      <c r="L132" s="10"/>
      <c r="M132" s="10"/>
      <c r="N132" s="10"/>
      <c r="O132" s="10"/>
      <c r="P132" s="10"/>
      <c r="Q132" s="1">
        <f t="shared" si="1"/>
        <v>15</v>
      </c>
    </row>
    <row r="133" spans="1:17" x14ac:dyDescent="0.4">
      <c r="A133" s="1">
        <v>8501103</v>
      </c>
      <c r="B133" s="1" t="s">
        <v>227</v>
      </c>
      <c r="C133" s="1" t="s">
        <v>228</v>
      </c>
      <c r="D133" s="1">
        <v>11</v>
      </c>
      <c r="E133" s="1" t="s">
        <v>606</v>
      </c>
      <c r="F133" s="1" t="s">
        <v>606</v>
      </c>
      <c r="G133" s="1" t="s">
        <v>606</v>
      </c>
      <c r="H133" s="1" t="s">
        <v>606</v>
      </c>
      <c r="I133" s="1" t="s">
        <v>606</v>
      </c>
      <c r="J133" s="1">
        <v>34</v>
      </c>
      <c r="K133" s="10">
        <v>0.32352940000000002</v>
      </c>
      <c r="L133" s="10"/>
      <c r="M133" s="10"/>
      <c r="N133" s="10"/>
      <c r="O133" s="10"/>
      <c r="P133" s="10"/>
      <c r="Q133" s="1">
        <f t="shared" si="1"/>
        <v>34</v>
      </c>
    </row>
    <row r="134" spans="1:17" ht="15" customHeight="1" x14ac:dyDescent="0.4">
      <c r="A134" s="1">
        <v>8501108</v>
      </c>
      <c r="B134" s="1" t="s">
        <v>229</v>
      </c>
      <c r="C134" s="1" t="s">
        <v>228</v>
      </c>
      <c r="D134" s="1">
        <v>10</v>
      </c>
      <c r="E134" s="1" t="s">
        <v>606</v>
      </c>
      <c r="F134" s="1" t="s">
        <v>606</v>
      </c>
      <c r="G134" s="1" t="s">
        <v>606</v>
      </c>
      <c r="H134" s="1" t="s">
        <v>606</v>
      </c>
      <c r="I134" s="1" t="s">
        <v>606</v>
      </c>
      <c r="J134" s="1">
        <v>24</v>
      </c>
      <c r="K134" s="10">
        <v>0.4166667</v>
      </c>
      <c r="L134" s="10"/>
      <c r="M134" s="10"/>
      <c r="N134" s="10"/>
      <c r="O134" s="10"/>
      <c r="P134" s="10"/>
      <c r="Q134" s="1">
        <f t="shared" si="1"/>
        <v>24</v>
      </c>
    </row>
    <row r="135" spans="1:17" x14ac:dyDescent="0.4">
      <c r="A135" s="1">
        <v>8501115</v>
      </c>
      <c r="B135" s="1" t="s">
        <v>230</v>
      </c>
      <c r="C135" s="1" t="s">
        <v>228</v>
      </c>
      <c r="D135" s="1" t="s">
        <v>606</v>
      </c>
      <c r="E135" s="1" t="s">
        <v>606</v>
      </c>
      <c r="F135" s="1" t="s">
        <v>606</v>
      </c>
      <c r="G135" s="1" t="s">
        <v>606</v>
      </c>
      <c r="H135" s="1" t="s">
        <v>606</v>
      </c>
      <c r="I135" s="1" t="s">
        <v>606</v>
      </c>
      <c r="J135" s="1">
        <v>13</v>
      </c>
      <c r="K135" s="10"/>
      <c r="L135" s="10"/>
      <c r="M135" s="10"/>
      <c r="N135" s="10"/>
      <c r="O135" s="10"/>
      <c r="P135" s="10"/>
      <c r="Q135" s="1">
        <f t="shared" si="1"/>
        <v>13</v>
      </c>
    </row>
    <row r="136" spans="1:17" ht="15" customHeight="1" x14ac:dyDescent="0.4">
      <c r="A136" s="1">
        <v>8501118</v>
      </c>
      <c r="B136" s="1" t="s">
        <v>231</v>
      </c>
      <c r="C136" s="1" t="s">
        <v>228</v>
      </c>
      <c r="D136" s="1">
        <v>14</v>
      </c>
      <c r="E136" s="1">
        <v>10</v>
      </c>
      <c r="F136" s="1" t="s">
        <v>606</v>
      </c>
      <c r="G136" s="1" t="s">
        <v>606</v>
      </c>
      <c r="H136" s="1" t="s">
        <v>606</v>
      </c>
      <c r="I136" s="1" t="s">
        <v>606</v>
      </c>
      <c r="J136" s="1">
        <v>18</v>
      </c>
      <c r="K136" s="10">
        <v>0.77777779999999996</v>
      </c>
      <c r="L136" s="10">
        <v>0.55555560000000004</v>
      </c>
      <c r="M136" s="10"/>
      <c r="N136" s="10"/>
      <c r="O136" s="10"/>
      <c r="P136" s="10"/>
      <c r="Q136" s="1">
        <f t="shared" ref="Q136:Q199" si="2">J136</f>
        <v>18</v>
      </c>
    </row>
    <row r="137" spans="1:17" x14ac:dyDescent="0.4">
      <c r="A137" s="1">
        <v>8507003</v>
      </c>
      <c r="B137" s="1" t="s">
        <v>232</v>
      </c>
      <c r="C137" s="1" t="s">
        <v>228</v>
      </c>
      <c r="D137" s="1">
        <v>11</v>
      </c>
      <c r="E137" s="1" t="s">
        <v>606</v>
      </c>
      <c r="F137" s="1" t="s">
        <v>606</v>
      </c>
      <c r="G137" s="1" t="s">
        <v>606</v>
      </c>
      <c r="H137" s="1" t="s">
        <v>606</v>
      </c>
      <c r="I137" s="1" t="s">
        <v>606</v>
      </c>
      <c r="J137" s="1">
        <v>22</v>
      </c>
      <c r="K137" s="10">
        <v>0.5</v>
      </c>
      <c r="L137" s="10"/>
      <c r="M137" s="10"/>
      <c r="N137" s="10"/>
      <c r="O137" s="10"/>
      <c r="P137" s="10"/>
      <c r="Q137" s="1">
        <f t="shared" si="2"/>
        <v>22</v>
      </c>
    </row>
    <row r="138" spans="1:17" ht="15" customHeight="1" x14ac:dyDescent="0.4">
      <c r="A138" s="1">
        <v>8521100</v>
      </c>
      <c r="B138" s="1" t="s">
        <v>233</v>
      </c>
      <c r="C138" s="1" t="s">
        <v>234</v>
      </c>
      <c r="D138" s="1">
        <v>42</v>
      </c>
      <c r="E138" s="1">
        <v>30</v>
      </c>
      <c r="F138" s="1">
        <v>21</v>
      </c>
      <c r="G138" s="1">
        <v>22</v>
      </c>
      <c r="H138" s="1">
        <v>20</v>
      </c>
      <c r="I138" s="1">
        <v>16</v>
      </c>
      <c r="J138" s="1">
        <v>83</v>
      </c>
      <c r="K138" s="10">
        <v>0.50602409999999998</v>
      </c>
      <c r="L138" s="10">
        <v>0.36144579999999998</v>
      </c>
      <c r="M138" s="10">
        <v>0.25301210000000002</v>
      </c>
      <c r="N138" s="10">
        <v>0.26506020000000002</v>
      </c>
      <c r="O138" s="10">
        <v>0.24096390000000001</v>
      </c>
      <c r="P138" s="10">
        <v>0.1927711</v>
      </c>
      <c r="Q138" s="1">
        <f t="shared" si="2"/>
        <v>83</v>
      </c>
    </row>
    <row r="139" spans="1:17" x14ac:dyDescent="0.4">
      <c r="A139" s="1">
        <v>8561103</v>
      </c>
      <c r="B139" s="1" t="s">
        <v>236</v>
      </c>
      <c r="C139" s="1" t="s">
        <v>235</v>
      </c>
      <c r="D139" s="1">
        <v>12</v>
      </c>
      <c r="E139" s="1">
        <v>10</v>
      </c>
      <c r="F139" s="1">
        <v>10</v>
      </c>
      <c r="G139" s="1" t="s">
        <v>606</v>
      </c>
      <c r="H139" s="1" t="s">
        <v>606</v>
      </c>
      <c r="I139" s="1" t="s">
        <v>606</v>
      </c>
      <c r="J139" s="1">
        <v>28</v>
      </c>
      <c r="K139" s="10">
        <v>0.42857139999999999</v>
      </c>
      <c r="L139" s="10">
        <v>0.35714289999999999</v>
      </c>
      <c r="M139" s="10">
        <v>0.35714289999999999</v>
      </c>
      <c r="N139" s="10"/>
      <c r="O139" s="10"/>
      <c r="P139" s="10"/>
      <c r="Q139" s="1">
        <f t="shared" si="2"/>
        <v>28</v>
      </c>
    </row>
    <row r="140" spans="1:17" ht="15" customHeight="1" x14ac:dyDescent="0.4">
      <c r="A140" s="1">
        <v>8601105</v>
      </c>
      <c r="B140" s="1" t="s">
        <v>239</v>
      </c>
      <c r="C140" s="1" t="s">
        <v>238</v>
      </c>
      <c r="D140" s="1" t="s">
        <v>606</v>
      </c>
      <c r="E140" s="1" t="s">
        <v>606</v>
      </c>
      <c r="F140" s="1" t="s">
        <v>606</v>
      </c>
      <c r="G140" s="1" t="s">
        <v>606</v>
      </c>
      <c r="H140" s="1" t="s">
        <v>606</v>
      </c>
      <c r="I140" s="1" t="s">
        <v>606</v>
      </c>
      <c r="J140" s="1">
        <v>11</v>
      </c>
      <c r="K140" s="10"/>
      <c r="L140" s="10"/>
      <c r="M140" s="10"/>
      <c r="N140" s="10"/>
      <c r="O140" s="10"/>
      <c r="P140" s="10"/>
      <c r="Q140" s="1">
        <f t="shared" si="2"/>
        <v>11</v>
      </c>
    </row>
    <row r="141" spans="1:17" x14ac:dyDescent="0.4">
      <c r="A141" s="1">
        <v>8601106</v>
      </c>
      <c r="B141" s="1" t="s">
        <v>240</v>
      </c>
      <c r="C141" s="1" t="s">
        <v>238</v>
      </c>
      <c r="D141" s="1">
        <v>20</v>
      </c>
      <c r="E141" s="1">
        <v>23</v>
      </c>
      <c r="F141" s="1">
        <v>19</v>
      </c>
      <c r="G141" s="1">
        <v>14</v>
      </c>
      <c r="H141" s="1">
        <v>13</v>
      </c>
      <c r="I141" s="1" t="s">
        <v>606</v>
      </c>
      <c r="J141" s="1">
        <v>40</v>
      </c>
      <c r="K141" s="10">
        <v>0.5</v>
      </c>
      <c r="L141" s="10">
        <v>0.57499999999999996</v>
      </c>
      <c r="M141" s="10">
        <v>0.47499999999999998</v>
      </c>
      <c r="N141" s="10">
        <v>0.35</v>
      </c>
      <c r="O141" s="10">
        <v>0.32500000000000001</v>
      </c>
      <c r="P141" s="10"/>
      <c r="Q141" s="1">
        <f t="shared" si="2"/>
        <v>40</v>
      </c>
    </row>
    <row r="142" spans="1:17" ht="15" customHeight="1" x14ac:dyDescent="0.4">
      <c r="A142" s="1">
        <v>8601107</v>
      </c>
      <c r="B142" s="1" t="s">
        <v>241</v>
      </c>
      <c r="C142" s="1" t="s">
        <v>238</v>
      </c>
      <c r="D142" s="1">
        <v>18</v>
      </c>
      <c r="E142" s="1">
        <v>17</v>
      </c>
      <c r="F142" s="1">
        <v>17</v>
      </c>
      <c r="G142" s="1">
        <v>10</v>
      </c>
      <c r="H142" s="1" t="s">
        <v>606</v>
      </c>
      <c r="I142" s="1" t="s">
        <v>606</v>
      </c>
      <c r="J142" s="1">
        <v>31</v>
      </c>
      <c r="K142" s="10">
        <v>0.58064510000000003</v>
      </c>
      <c r="L142" s="10">
        <v>0.54838710000000002</v>
      </c>
      <c r="M142" s="10">
        <v>0.54838710000000002</v>
      </c>
      <c r="N142" s="10">
        <v>0.3225806</v>
      </c>
      <c r="O142" s="10"/>
      <c r="P142" s="10"/>
      <c r="Q142" s="1">
        <f t="shared" si="2"/>
        <v>31</v>
      </c>
    </row>
    <row r="143" spans="1:17" x14ac:dyDescent="0.4">
      <c r="A143" s="1">
        <v>8601109</v>
      </c>
      <c r="B143" s="1" t="s">
        <v>242</v>
      </c>
      <c r="C143" s="1" t="s">
        <v>238</v>
      </c>
      <c r="D143" s="1">
        <v>11</v>
      </c>
      <c r="E143" s="1">
        <v>11</v>
      </c>
      <c r="F143" s="1">
        <v>10</v>
      </c>
      <c r="G143" s="1" t="s">
        <v>606</v>
      </c>
      <c r="H143" s="1" t="s">
        <v>606</v>
      </c>
      <c r="I143" s="1" t="s">
        <v>606</v>
      </c>
      <c r="J143" s="1">
        <v>28</v>
      </c>
      <c r="K143" s="10">
        <v>0.39285710000000001</v>
      </c>
      <c r="L143" s="10">
        <v>0.39285710000000001</v>
      </c>
      <c r="M143" s="10">
        <v>0.35714289999999999</v>
      </c>
      <c r="N143" s="10"/>
      <c r="O143" s="10"/>
      <c r="P143" s="10"/>
      <c r="Q143" s="1">
        <f t="shared" si="2"/>
        <v>28</v>
      </c>
    </row>
    <row r="144" spans="1:17" ht="15" customHeight="1" x14ac:dyDescent="0.4">
      <c r="A144" s="1">
        <v>8601110</v>
      </c>
      <c r="B144" s="1" t="s">
        <v>237</v>
      </c>
      <c r="C144" s="1" t="s">
        <v>238</v>
      </c>
      <c r="D144" s="1">
        <v>12</v>
      </c>
      <c r="E144" s="1">
        <v>11</v>
      </c>
      <c r="F144" s="1" t="s">
        <v>606</v>
      </c>
      <c r="G144" s="1" t="s">
        <v>606</v>
      </c>
      <c r="H144" s="1" t="s">
        <v>606</v>
      </c>
      <c r="I144" s="1" t="s">
        <v>606</v>
      </c>
      <c r="J144" s="1">
        <v>30</v>
      </c>
      <c r="K144" s="10">
        <v>0.4</v>
      </c>
      <c r="L144" s="10">
        <v>0.36666670000000001</v>
      </c>
      <c r="M144" s="10"/>
      <c r="N144" s="10"/>
      <c r="O144" s="10"/>
      <c r="P144" s="10"/>
      <c r="Q144" s="1">
        <f t="shared" si="2"/>
        <v>30</v>
      </c>
    </row>
    <row r="145" spans="1:17" x14ac:dyDescent="0.4">
      <c r="A145" s="1">
        <v>8601111</v>
      </c>
      <c r="B145" s="1" t="s">
        <v>243</v>
      </c>
      <c r="C145" s="1" t="s">
        <v>238</v>
      </c>
      <c r="D145" s="1">
        <v>26</v>
      </c>
      <c r="E145" s="1">
        <v>21</v>
      </c>
      <c r="F145" s="1">
        <v>18</v>
      </c>
      <c r="G145" s="1">
        <v>12</v>
      </c>
      <c r="H145" s="1">
        <v>12</v>
      </c>
      <c r="I145" s="1">
        <v>12</v>
      </c>
      <c r="J145" s="1">
        <v>38</v>
      </c>
      <c r="K145" s="10">
        <v>0.68421050000000005</v>
      </c>
      <c r="L145" s="10">
        <v>0.5526316</v>
      </c>
      <c r="M145" s="10">
        <v>0.4736842</v>
      </c>
      <c r="N145" s="10">
        <v>0.3157895</v>
      </c>
      <c r="O145" s="10">
        <v>0.3157895</v>
      </c>
      <c r="P145" s="10">
        <v>0.3157895</v>
      </c>
      <c r="Q145" s="1">
        <f t="shared" si="2"/>
        <v>38</v>
      </c>
    </row>
    <row r="146" spans="1:17" ht="15" customHeight="1" x14ac:dyDescent="0.4">
      <c r="A146" s="1">
        <v>8611102</v>
      </c>
      <c r="B146" s="1" t="s">
        <v>244</v>
      </c>
      <c r="C146" s="1" t="s">
        <v>245</v>
      </c>
      <c r="D146" s="1" t="s">
        <v>606</v>
      </c>
      <c r="E146" s="1">
        <v>10</v>
      </c>
      <c r="F146" s="1" t="s">
        <v>606</v>
      </c>
      <c r="G146" s="1" t="s">
        <v>606</v>
      </c>
      <c r="H146" s="1" t="s">
        <v>606</v>
      </c>
      <c r="I146" s="1" t="s">
        <v>606</v>
      </c>
      <c r="J146" s="1">
        <v>18</v>
      </c>
      <c r="K146" s="10"/>
      <c r="L146" s="10">
        <v>0.55555560000000004</v>
      </c>
      <c r="M146" s="10"/>
      <c r="N146" s="10"/>
      <c r="O146" s="10"/>
      <c r="P146" s="10"/>
      <c r="Q146" s="1">
        <f t="shared" si="2"/>
        <v>18</v>
      </c>
    </row>
    <row r="147" spans="1:17" x14ac:dyDescent="0.4">
      <c r="A147" s="1">
        <v>8611111</v>
      </c>
      <c r="B147" s="1" t="s">
        <v>246</v>
      </c>
      <c r="C147" s="1" t="s">
        <v>245</v>
      </c>
      <c r="D147" s="1" t="s">
        <v>606</v>
      </c>
      <c r="E147" s="1" t="s">
        <v>606</v>
      </c>
      <c r="F147" s="1" t="s">
        <v>606</v>
      </c>
      <c r="G147" s="1" t="s">
        <v>606</v>
      </c>
      <c r="H147" s="1" t="s">
        <v>606</v>
      </c>
      <c r="I147" s="1" t="s">
        <v>606</v>
      </c>
      <c r="J147" s="1">
        <v>14</v>
      </c>
      <c r="K147" s="10"/>
      <c r="L147" s="10"/>
      <c r="M147" s="10"/>
      <c r="N147" s="10"/>
      <c r="O147" s="10"/>
      <c r="P147" s="10"/>
      <c r="Q147" s="1">
        <f t="shared" si="2"/>
        <v>14</v>
      </c>
    </row>
    <row r="148" spans="1:17" ht="15" customHeight="1" x14ac:dyDescent="0.4">
      <c r="A148" s="1">
        <v>8661100</v>
      </c>
      <c r="B148" s="1" t="s">
        <v>247</v>
      </c>
      <c r="C148" s="1" t="s">
        <v>248</v>
      </c>
      <c r="D148" s="1">
        <v>48</v>
      </c>
      <c r="E148" s="1">
        <v>43</v>
      </c>
      <c r="F148" s="1">
        <v>40</v>
      </c>
      <c r="G148" s="1">
        <v>37</v>
      </c>
      <c r="H148" s="1">
        <v>38</v>
      </c>
      <c r="I148" s="1">
        <v>36</v>
      </c>
      <c r="J148" s="1">
        <v>86</v>
      </c>
      <c r="K148" s="10">
        <v>0.55813959999999996</v>
      </c>
      <c r="L148" s="10">
        <v>0.5</v>
      </c>
      <c r="M148" s="10">
        <v>0.46511629999999998</v>
      </c>
      <c r="N148" s="10">
        <v>0.43023260000000002</v>
      </c>
      <c r="O148" s="10">
        <v>0.44186049999999999</v>
      </c>
      <c r="P148" s="10">
        <v>0.41860459999999999</v>
      </c>
      <c r="Q148" s="1">
        <f t="shared" si="2"/>
        <v>86</v>
      </c>
    </row>
    <row r="149" spans="1:17" x14ac:dyDescent="0.4">
      <c r="A149" s="1">
        <v>8671105</v>
      </c>
      <c r="B149" s="1" t="s">
        <v>249</v>
      </c>
      <c r="C149" s="1" t="s">
        <v>250</v>
      </c>
      <c r="D149" s="1">
        <v>13</v>
      </c>
      <c r="E149" s="1">
        <v>11</v>
      </c>
      <c r="F149" s="1" t="s">
        <v>606</v>
      </c>
      <c r="G149" s="1" t="s">
        <v>606</v>
      </c>
      <c r="H149" s="1" t="s">
        <v>606</v>
      </c>
      <c r="I149" s="1" t="s">
        <v>606</v>
      </c>
      <c r="J149" s="1">
        <v>33</v>
      </c>
      <c r="K149" s="10">
        <v>0.3939394</v>
      </c>
      <c r="L149" s="10">
        <v>0.3333333</v>
      </c>
      <c r="M149" s="10"/>
      <c r="N149" s="10"/>
      <c r="O149" s="10"/>
      <c r="P149" s="10"/>
      <c r="Q149" s="1">
        <f t="shared" si="2"/>
        <v>33</v>
      </c>
    </row>
    <row r="150" spans="1:17" ht="15" customHeight="1" x14ac:dyDescent="0.4">
      <c r="A150" s="1">
        <v>8691111</v>
      </c>
      <c r="B150" s="1" t="s">
        <v>251</v>
      </c>
      <c r="C150" s="1" t="s">
        <v>252</v>
      </c>
      <c r="D150" s="1">
        <v>24</v>
      </c>
      <c r="E150" s="1">
        <v>20</v>
      </c>
      <c r="F150" s="1">
        <v>17</v>
      </c>
      <c r="G150" s="1">
        <v>18</v>
      </c>
      <c r="H150" s="1">
        <v>16</v>
      </c>
      <c r="I150" s="1">
        <v>15</v>
      </c>
      <c r="J150" s="1">
        <v>52</v>
      </c>
      <c r="K150" s="10">
        <v>0.46153850000000002</v>
      </c>
      <c r="L150" s="10">
        <v>0.3846154</v>
      </c>
      <c r="M150" s="10">
        <v>0.32692310000000002</v>
      </c>
      <c r="N150" s="10">
        <v>0.34615390000000001</v>
      </c>
      <c r="O150" s="10">
        <v>0.30769229999999997</v>
      </c>
      <c r="P150" s="10">
        <v>0.28846149999999998</v>
      </c>
      <c r="Q150" s="1">
        <f t="shared" si="2"/>
        <v>52</v>
      </c>
    </row>
    <row r="151" spans="1:17" x14ac:dyDescent="0.4">
      <c r="A151" s="1">
        <v>8701112</v>
      </c>
      <c r="B151" s="1" t="s">
        <v>253</v>
      </c>
      <c r="C151" s="1" t="s">
        <v>254</v>
      </c>
      <c r="D151" s="1">
        <v>17</v>
      </c>
      <c r="E151" s="1">
        <v>13</v>
      </c>
      <c r="F151" s="1">
        <v>11</v>
      </c>
      <c r="G151" s="1">
        <v>10</v>
      </c>
      <c r="H151" s="1">
        <v>10</v>
      </c>
      <c r="I151" s="1" t="s">
        <v>606</v>
      </c>
      <c r="J151" s="1">
        <v>42</v>
      </c>
      <c r="K151" s="10">
        <v>0.40476190000000001</v>
      </c>
      <c r="L151" s="10">
        <v>0.30952380000000002</v>
      </c>
      <c r="M151" s="10">
        <v>0.26190479999999999</v>
      </c>
      <c r="N151" s="10">
        <v>0.23809520000000001</v>
      </c>
      <c r="O151" s="10">
        <v>0.23809520000000001</v>
      </c>
      <c r="P151" s="10"/>
      <c r="Q151" s="1">
        <f t="shared" si="2"/>
        <v>42</v>
      </c>
    </row>
    <row r="152" spans="1:17" x14ac:dyDescent="0.4">
      <c r="A152" s="1">
        <v>8714004</v>
      </c>
      <c r="B152" s="1" t="s">
        <v>255</v>
      </c>
      <c r="C152" s="1" t="s">
        <v>256</v>
      </c>
      <c r="D152" s="1">
        <v>94</v>
      </c>
      <c r="E152" s="1">
        <v>86</v>
      </c>
      <c r="F152" s="1">
        <v>80</v>
      </c>
      <c r="G152" s="1">
        <v>58</v>
      </c>
      <c r="H152" s="1">
        <v>44</v>
      </c>
      <c r="I152" s="1">
        <v>41</v>
      </c>
      <c r="J152" s="1">
        <v>160</v>
      </c>
      <c r="K152" s="10">
        <v>0.58750000000000002</v>
      </c>
      <c r="L152" s="10">
        <v>0.53749999999999998</v>
      </c>
      <c r="M152" s="10">
        <v>0.5</v>
      </c>
      <c r="N152" s="10">
        <v>0.36249999999999999</v>
      </c>
      <c r="O152" s="10">
        <v>0.27500000000000002</v>
      </c>
      <c r="P152" s="10">
        <v>0.25624999999999998</v>
      </c>
      <c r="Q152" s="1">
        <f t="shared" si="2"/>
        <v>160</v>
      </c>
    </row>
    <row r="153" spans="1:17" ht="15" customHeight="1" x14ac:dyDescent="0.4">
      <c r="A153" s="1">
        <v>8721108</v>
      </c>
      <c r="B153" s="1" t="s">
        <v>257</v>
      </c>
      <c r="C153" s="1" t="s">
        <v>258</v>
      </c>
      <c r="D153" s="1">
        <v>13</v>
      </c>
      <c r="E153" s="1">
        <v>15</v>
      </c>
      <c r="F153" s="1">
        <v>12</v>
      </c>
      <c r="G153" s="1">
        <v>11</v>
      </c>
      <c r="H153" s="1" t="s">
        <v>606</v>
      </c>
      <c r="I153" s="1" t="s">
        <v>606</v>
      </c>
      <c r="J153" s="1">
        <v>24</v>
      </c>
      <c r="K153" s="10">
        <v>0.54166669999999995</v>
      </c>
      <c r="L153" s="10">
        <v>0.625</v>
      </c>
      <c r="M153" s="10">
        <v>0.5</v>
      </c>
      <c r="N153" s="10">
        <v>0.4583333</v>
      </c>
      <c r="O153" s="10"/>
      <c r="P153" s="10"/>
      <c r="Q153" s="1">
        <f t="shared" si="2"/>
        <v>24</v>
      </c>
    </row>
    <row r="154" spans="1:17" x14ac:dyDescent="0.4">
      <c r="A154" s="1">
        <v>8731108</v>
      </c>
      <c r="B154" s="1" t="s">
        <v>260</v>
      </c>
      <c r="C154" s="1" t="s">
        <v>259</v>
      </c>
      <c r="D154" s="1">
        <v>14</v>
      </c>
      <c r="E154" s="1">
        <v>11</v>
      </c>
      <c r="F154" s="1">
        <v>10</v>
      </c>
      <c r="G154" s="1" t="s">
        <v>606</v>
      </c>
      <c r="H154" s="1" t="s">
        <v>606</v>
      </c>
      <c r="I154" s="1" t="s">
        <v>606</v>
      </c>
      <c r="J154" s="1">
        <v>20</v>
      </c>
      <c r="K154" s="10">
        <v>0.7</v>
      </c>
      <c r="L154" s="10">
        <v>0.55000000000000004</v>
      </c>
      <c r="M154" s="10">
        <v>0.5</v>
      </c>
      <c r="N154" s="10"/>
      <c r="O154" s="10"/>
      <c r="P154" s="10"/>
      <c r="Q154" s="1">
        <f t="shared" si="2"/>
        <v>20</v>
      </c>
    </row>
    <row r="155" spans="1:17" ht="15" customHeight="1" x14ac:dyDescent="0.4">
      <c r="A155" s="1">
        <v>8731109</v>
      </c>
      <c r="B155" s="1" t="s">
        <v>633</v>
      </c>
      <c r="C155" s="1" t="s">
        <v>259</v>
      </c>
      <c r="D155" s="1">
        <v>12</v>
      </c>
      <c r="E155" s="1">
        <v>10</v>
      </c>
      <c r="F155" s="1" t="s">
        <v>606</v>
      </c>
      <c r="G155" s="1" t="s">
        <v>606</v>
      </c>
      <c r="H155" s="1" t="s">
        <v>606</v>
      </c>
      <c r="I155" s="1" t="s">
        <v>606</v>
      </c>
      <c r="J155" s="1">
        <v>33</v>
      </c>
      <c r="K155" s="10">
        <v>0.36363640000000003</v>
      </c>
      <c r="L155" s="10">
        <v>0.30303029999999997</v>
      </c>
      <c r="M155" s="10"/>
      <c r="N155" s="10"/>
      <c r="O155" s="10"/>
      <c r="P155" s="10"/>
      <c r="Q155" s="1">
        <f t="shared" si="2"/>
        <v>33</v>
      </c>
    </row>
    <row r="156" spans="1:17" x14ac:dyDescent="0.4">
      <c r="A156" s="1">
        <v>8741101</v>
      </c>
      <c r="B156" s="1" t="s">
        <v>261</v>
      </c>
      <c r="C156" s="1" t="s">
        <v>262</v>
      </c>
      <c r="D156" s="1">
        <v>105</v>
      </c>
      <c r="E156" s="1">
        <v>107</v>
      </c>
      <c r="F156" s="1">
        <v>90</v>
      </c>
      <c r="G156" s="1">
        <v>80</v>
      </c>
      <c r="H156" s="1">
        <v>72</v>
      </c>
      <c r="I156" s="1">
        <v>61</v>
      </c>
      <c r="J156" s="1">
        <v>193</v>
      </c>
      <c r="K156" s="10">
        <v>0.54404149999999996</v>
      </c>
      <c r="L156" s="10">
        <v>0.55440409999999996</v>
      </c>
      <c r="M156" s="10">
        <v>0.46632119999999999</v>
      </c>
      <c r="N156" s="10">
        <v>0.41450779999999998</v>
      </c>
      <c r="O156" s="10">
        <v>0.37305700000000003</v>
      </c>
      <c r="P156" s="10">
        <v>0.31606220000000002</v>
      </c>
      <c r="Q156" s="1">
        <f t="shared" si="2"/>
        <v>193</v>
      </c>
    </row>
    <row r="157" spans="1:17" ht="15" customHeight="1" x14ac:dyDescent="0.4">
      <c r="A157" s="1">
        <v>8761100</v>
      </c>
      <c r="B157" s="1" t="s">
        <v>263</v>
      </c>
      <c r="C157" s="1" t="s">
        <v>264</v>
      </c>
      <c r="D157" s="1">
        <v>33</v>
      </c>
      <c r="E157" s="1">
        <v>34</v>
      </c>
      <c r="F157" s="1">
        <v>30</v>
      </c>
      <c r="G157" s="1">
        <v>16</v>
      </c>
      <c r="H157" s="1">
        <v>18</v>
      </c>
      <c r="I157" s="1">
        <v>13</v>
      </c>
      <c r="J157" s="1">
        <v>49</v>
      </c>
      <c r="K157" s="10">
        <v>0.6734694</v>
      </c>
      <c r="L157" s="10">
        <v>0.69387759999999998</v>
      </c>
      <c r="M157" s="10">
        <v>0.61224489999999998</v>
      </c>
      <c r="N157" s="10">
        <v>0.3265306</v>
      </c>
      <c r="O157" s="10">
        <v>0.36734689999999998</v>
      </c>
      <c r="P157" s="10">
        <v>0.26530609999999999</v>
      </c>
      <c r="Q157" s="1">
        <f t="shared" si="2"/>
        <v>49</v>
      </c>
    </row>
    <row r="158" spans="1:17" x14ac:dyDescent="0.4">
      <c r="A158" s="1">
        <v>8781111</v>
      </c>
      <c r="B158" s="1" t="s">
        <v>266</v>
      </c>
      <c r="C158" s="1" t="s">
        <v>265</v>
      </c>
      <c r="D158" s="1">
        <v>42</v>
      </c>
      <c r="E158" s="1">
        <v>32</v>
      </c>
      <c r="F158" s="1">
        <v>29</v>
      </c>
      <c r="G158" s="1">
        <v>27</v>
      </c>
      <c r="H158" s="1">
        <v>23</v>
      </c>
      <c r="I158" s="1">
        <v>17</v>
      </c>
      <c r="J158" s="1">
        <v>65</v>
      </c>
      <c r="K158" s="10">
        <v>0.64615389999999995</v>
      </c>
      <c r="L158" s="10">
        <v>0.49230770000000001</v>
      </c>
      <c r="M158" s="10">
        <v>0.44615379999999999</v>
      </c>
      <c r="N158" s="10">
        <v>0.41538459999999999</v>
      </c>
      <c r="O158" s="10">
        <v>0.3538462</v>
      </c>
      <c r="P158" s="10">
        <v>0.26153850000000001</v>
      </c>
      <c r="Q158" s="1">
        <f t="shared" si="2"/>
        <v>65</v>
      </c>
    </row>
    <row r="159" spans="1:17" ht="15" customHeight="1" x14ac:dyDescent="0.4">
      <c r="A159" s="1">
        <v>8781112</v>
      </c>
      <c r="B159" s="1" t="s">
        <v>267</v>
      </c>
      <c r="C159" s="1" t="s">
        <v>265</v>
      </c>
      <c r="D159" s="1">
        <v>30</v>
      </c>
      <c r="E159" s="1">
        <v>27</v>
      </c>
      <c r="F159" s="1">
        <v>21</v>
      </c>
      <c r="G159" s="1">
        <v>18</v>
      </c>
      <c r="H159" s="1">
        <v>15</v>
      </c>
      <c r="I159" s="1">
        <v>15</v>
      </c>
      <c r="J159" s="1">
        <v>62</v>
      </c>
      <c r="K159" s="10">
        <v>0.483871</v>
      </c>
      <c r="L159" s="10">
        <v>0.43548389999999998</v>
      </c>
      <c r="M159" s="10">
        <v>0.3387097</v>
      </c>
      <c r="N159" s="10">
        <v>0.29032259999999999</v>
      </c>
      <c r="O159" s="10">
        <v>0.2419355</v>
      </c>
      <c r="P159" s="10">
        <v>0.2419355</v>
      </c>
      <c r="Q159" s="1">
        <f t="shared" si="2"/>
        <v>62</v>
      </c>
    </row>
    <row r="160" spans="1:17" ht="15" customHeight="1" x14ac:dyDescent="0.4">
      <c r="A160" s="1">
        <v>8781113</v>
      </c>
      <c r="B160" s="1" t="s">
        <v>268</v>
      </c>
      <c r="C160" s="1" t="s">
        <v>265</v>
      </c>
      <c r="D160" s="1">
        <v>19</v>
      </c>
      <c r="E160" s="1">
        <v>19</v>
      </c>
      <c r="F160" s="1">
        <v>16</v>
      </c>
      <c r="G160" s="1">
        <v>17</v>
      </c>
      <c r="H160" s="1">
        <v>16</v>
      </c>
      <c r="I160" s="1">
        <v>15</v>
      </c>
      <c r="J160" s="1">
        <v>39</v>
      </c>
      <c r="K160" s="10">
        <v>0.48717949999999999</v>
      </c>
      <c r="L160" s="10">
        <v>0.48717949999999999</v>
      </c>
      <c r="M160" s="10">
        <v>0.41025640000000002</v>
      </c>
      <c r="N160" s="10">
        <v>0.43589739999999999</v>
      </c>
      <c r="O160" s="10">
        <v>0.41025640000000002</v>
      </c>
      <c r="P160" s="10">
        <v>0.3846154</v>
      </c>
      <c r="Q160" s="1">
        <f t="shared" si="2"/>
        <v>39</v>
      </c>
    </row>
    <row r="161" spans="1:17" x14ac:dyDescent="0.4">
      <c r="A161" s="1">
        <v>8791106</v>
      </c>
      <c r="B161" s="1" t="s">
        <v>269</v>
      </c>
      <c r="C161" s="1" t="s">
        <v>270</v>
      </c>
      <c r="D161" s="1">
        <v>91</v>
      </c>
      <c r="E161" s="1">
        <v>92</v>
      </c>
      <c r="F161" s="1">
        <v>82</v>
      </c>
      <c r="G161" s="1">
        <v>62</v>
      </c>
      <c r="H161" s="1">
        <v>61</v>
      </c>
      <c r="I161" s="1">
        <v>55</v>
      </c>
      <c r="J161" s="1">
        <v>170</v>
      </c>
      <c r="K161" s="10">
        <v>0.53529409999999999</v>
      </c>
      <c r="L161" s="10">
        <v>0.54117649999999995</v>
      </c>
      <c r="M161" s="10">
        <v>0.48235289999999997</v>
      </c>
      <c r="N161" s="10">
        <v>0.36470590000000003</v>
      </c>
      <c r="O161" s="10">
        <v>0.35882350000000002</v>
      </c>
      <c r="P161" s="10">
        <v>0.32352940000000002</v>
      </c>
      <c r="Q161" s="1">
        <f t="shared" si="2"/>
        <v>170</v>
      </c>
    </row>
    <row r="162" spans="1:17" x14ac:dyDescent="0.4">
      <c r="A162" s="1">
        <v>8811102</v>
      </c>
      <c r="B162" s="1" t="s">
        <v>271</v>
      </c>
      <c r="C162" s="1" t="s">
        <v>272</v>
      </c>
      <c r="D162" s="1">
        <v>34</v>
      </c>
      <c r="E162" s="1">
        <v>28</v>
      </c>
      <c r="F162" s="1">
        <v>26</v>
      </c>
      <c r="G162" s="1">
        <v>19</v>
      </c>
      <c r="H162" s="1">
        <v>16</v>
      </c>
      <c r="I162" s="1">
        <v>12</v>
      </c>
      <c r="J162" s="1">
        <v>64</v>
      </c>
      <c r="K162" s="10">
        <v>0.53125</v>
      </c>
      <c r="L162" s="10">
        <v>0.4375</v>
      </c>
      <c r="M162" s="10">
        <v>0.40625</v>
      </c>
      <c r="N162" s="10">
        <v>0.296875</v>
      </c>
      <c r="O162" s="10">
        <v>0.25</v>
      </c>
      <c r="P162" s="10">
        <v>0.1875</v>
      </c>
      <c r="Q162" s="1">
        <f t="shared" si="2"/>
        <v>64</v>
      </c>
    </row>
    <row r="163" spans="1:17" x14ac:dyDescent="0.4">
      <c r="A163" s="1">
        <v>8811106</v>
      </c>
      <c r="B163" s="1" t="s">
        <v>273</v>
      </c>
      <c r="C163" s="1" t="s">
        <v>272</v>
      </c>
      <c r="D163" s="1">
        <v>33</v>
      </c>
      <c r="E163" s="1">
        <v>26</v>
      </c>
      <c r="F163" s="1">
        <v>24</v>
      </c>
      <c r="G163" s="1">
        <v>21</v>
      </c>
      <c r="H163" s="1">
        <v>14</v>
      </c>
      <c r="I163" s="1" t="s">
        <v>606</v>
      </c>
      <c r="J163" s="1">
        <v>79</v>
      </c>
      <c r="K163" s="10">
        <v>0.41772150000000002</v>
      </c>
      <c r="L163" s="10">
        <v>0.32911390000000001</v>
      </c>
      <c r="M163" s="10">
        <v>0.3037975</v>
      </c>
      <c r="N163" s="10">
        <v>0.26582280000000003</v>
      </c>
      <c r="O163" s="10">
        <v>0.17721519999999999</v>
      </c>
      <c r="P163" s="10"/>
      <c r="Q163" s="1">
        <f t="shared" si="2"/>
        <v>79</v>
      </c>
    </row>
    <row r="164" spans="1:17" x14ac:dyDescent="0.4">
      <c r="A164" s="1">
        <v>8811112</v>
      </c>
      <c r="B164" s="1" t="s">
        <v>274</v>
      </c>
      <c r="C164" s="1" t="s">
        <v>272</v>
      </c>
      <c r="D164" s="1">
        <v>72</v>
      </c>
      <c r="E164" s="1">
        <v>56</v>
      </c>
      <c r="F164" s="1">
        <v>48</v>
      </c>
      <c r="G164" s="1">
        <v>40</v>
      </c>
      <c r="H164" s="1">
        <v>39</v>
      </c>
      <c r="I164" s="1">
        <v>32</v>
      </c>
      <c r="J164" s="1">
        <v>126</v>
      </c>
      <c r="K164" s="10">
        <v>0.57142859999999995</v>
      </c>
      <c r="L164" s="10">
        <v>0.44444440000000002</v>
      </c>
      <c r="M164" s="10">
        <v>0.38095240000000002</v>
      </c>
      <c r="N164" s="10">
        <v>0.31746029999999997</v>
      </c>
      <c r="O164" s="10">
        <v>0.30952380000000002</v>
      </c>
      <c r="P164" s="10">
        <v>0.25396829999999998</v>
      </c>
      <c r="Q164" s="1">
        <f t="shared" si="2"/>
        <v>126</v>
      </c>
    </row>
    <row r="165" spans="1:17" ht="15" customHeight="1" x14ac:dyDescent="0.4">
      <c r="A165" s="1">
        <v>8811120</v>
      </c>
      <c r="B165" s="1" t="s">
        <v>275</v>
      </c>
      <c r="C165" s="1" t="s">
        <v>272</v>
      </c>
      <c r="D165" s="1">
        <v>49</v>
      </c>
      <c r="E165" s="1">
        <v>39</v>
      </c>
      <c r="F165" s="1">
        <v>27</v>
      </c>
      <c r="G165" s="1">
        <v>29</v>
      </c>
      <c r="H165" s="1">
        <v>28</v>
      </c>
      <c r="I165" s="1">
        <v>23</v>
      </c>
      <c r="J165" s="1">
        <v>119</v>
      </c>
      <c r="K165" s="10">
        <v>0.41176469999999998</v>
      </c>
      <c r="L165" s="10">
        <v>0.3277311</v>
      </c>
      <c r="M165" s="10">
        <v>0.2268908</v>
      </c>
      <c r="N165" s="10">
        <v>0.24369750000000001</v>
      </c>
      <c r="O165" s="10">
        <v>0.23529410000000001</v>
      </c>
      <c r="P165" s="10">
        <v>0.19327730000000001</v>
      </c>
      <c r="Q165" s="1">
        <f t="shared" si="2"/>
        <v>119</v>
      </c>
    </row>
    <row r="166" spans="1:17" x14ac:dyDescent="0.4">
      <c r="A166" s="1">
        <v>8821100</v>
      </c>
      <c r="B166" s="1" t="s">
        <v>634</v>
      </c>
      <c r="C166" s="1" t="s">
        <v>276</v>
      </c>
      <c r="D166" s="1">
        <v>25</v>
      </c>
      <c r="E166" s="1">
        <v>19</v>
      </c>
      <c r="F166" s="1">
        <v>18</v>
      </c>
      <c r="G166" s="1">
        <v>10</v>
      </c>
      <c r="H166" s="1" t="s">
        <v>606</v>
      </c>
      <c r="I166" s="1" t="s">
        <v>606</v>
      </c>
      <c r="J166" s="1">
        <v>54</v>
      </c>
      <c r="K166" s="10">
        <v>0.46296300000000001</v>
      </c>
      <c r="L166" s="10">
        <v>0.3518519</v>
      </c>
      <c r="M166" s="10">
        <v>0.3333333</v>
      </c>
      <c r="N166" s="10">
        <v>0.18518519999999999</v>
      </c>
      <c r="O166" s="10"/>
      <c r="P166" s="10"/>
      <c r="Q166" s="1">
        <f t="shared" si="2"/>
        <v>54</v>
      </c>
    </row>
    <row r="167" spans="1:17" ht="15" customHeight="1" x14ac:dyDescent="0.4">
      <c r="A167" s="1">
        <v>8831100</v>
      </c>
      <c r="B167" s="1" t="s">
        <v>277</v>
      </c>
      <c r="C167" s="1" t="s">
        <v>278</v>
      </c>
      <c r="D167" s="1">
        <v>46</v>
      </c>
      <c r="E167" s="1">
        <v>38</v>
      </c>
      <c r="F167" s="1">
        <v>33</v>
      </c>
      <c r="G167" s="1">
        <v>23</v>
      </c>
      <c r="H167" s="1">
        <v>24</v>
      </c>
      <c r="I167" s="1">
        <v>20</v>
      </c>
      <c r="J167" s="1">
        <v>81</v>
      </c>
      <c r="K167" s="10">
        <v>0.56790130000000005</v>
      </c>
      <c r="L167" s="10">
        <v>0.46913579999999999</v>
      </c>
      <c r="M167" s="10">
        <v>0.40740739999999998</v>
      </c>
      <c r="N167" s="10">
        <v>0.2839506</v>
      </c>
      <c r="O167" s="10">
        <v>0.29629630000000001</v>
      </c>
      <c r="P167" s="10">
        <v>0.24691360000000001</v>
      </c>
      <c r="Q167" s="1">
        <f t="shared" si="2"/>
        <v>81</v>
      </c>
    </row>
    <row r="168" spans="1:17" x14ac:dyDescent="0.4">
      <c r="A168" s="1">
        <v>8841109</v>
      </c>
      <c r="B168" s="1" t="s">
        <v>279</v>
      </c>
      <c r="C168" s="1" t="s">
        <v>280</v>
      </c>
      <c r="D168" s="1">
        <v>42</v>
      </c>
      <c r="E168" s="1">
        <v>36</v>
      </c>
      <c r="F168" s="1">
        <v>30</v>
      </c>
      <c r="G168" s="1">
        <v>28</v>
      </c>
      <c r="H168" s="1">
        <v>21</v>
      </c>
      <c r="I168" s="1">
        <v>17</v>
      </c>
      <c r="J168" s="1">
        <v>61</v>
      </c>
      <c r="K168" s="10">
        <v>0.68852460000000004</v>
      </c>
      <c r="L168" s="10">
        <v>0.59016389999999996</v>
      </c>
      <c r="M168" s="10">
        <v>0.4918033</v>
      </c>
      <c r="N168" s="10">
        <v>0.45901639999999999</v>
      </c>
      <c r="O168" s="10">
        <v>0.34426230000000002</v>
      </c>
      <c r="P168" s="10">
        <v>0.27868850000000001</v>
      </c>
      <c r="Q168" s="1">
        <f t="shared" si="2"/>
        <v>61</v>
      </c>
    </row>
    <row r="169" spans="1:17" ht="15" customHeight="1" x14ac:dyDescent="0.4">
      <c r="A169" s="1">
        <v>8851108</v>
      </c>
      <c r="B169" s="1" t="s">
        <v>282</v>
      </c>
      <c r="C169" s="1" t="s">
        <v>281</v>
      </c>
      <c r="D169" s="1">
        <v>21</v>
      </c>
      <c r="E169" s="1">
        <v>16</v>
      </c>
      <c r="F169" s="1">
        <v>14</v>
      </c>
      <c r="G169" s="1">
        <v>11</v>
      </c>
      <c r="H169" s="1" t="s">
        <v>606</v>
      </c>
      <c r="I169" s="1" t="s">
        <v>606</v>
      </c>
      <c r="J169" s="1">
        <v>35</v>
      </c>
      <c r="K169" s="10">
        <v>0.6</v>
      </c>
      <c r="L169" s="10">
        <v>0.45714290000000002</v>
      </c>
      <c r="M169" s="10">
        <v>0.4</v>
      </c>
      <c r="N169" s="10">
        <v>0.3142857</v>
      </c>
      <c r="O169" s="10"/>
      <c r="P169" s="10"/>
      <c r="Q169" s="1">
        <f t="shared" si="2"/>
        <v>35</v>
      </c>
    </row>
    <row r="170" spans="1:17" x14ac:dyDescent="0.4">
      <c r="A170" s="1">
        <v>8851109</v>
      </c>
      <c r="B170" s="1" t="s">
        <v>283</v>
      </c>
      <c r="C170" s="1" t="s">
        <v>281</v>
      </c>
      <c r="D170" s="1">
        <v>14</v>
      </c>
      <c r="E170" s="1">
        <v>11</v>
      </c>
      <c r="F170" s="1">
        <v>12</v>
      </c>
      <c r="G170" s="1">
        <v>12</v>
      </c>
      <c r="H170" s="1" t="s">
        <v>606</v>
      </c>
      <c r="I170" s="1" t="s">
        <v>606</v>
      </c>
      <c r="J170" s="1">
        <v>34</v>
      </c>
      <c r="K170" s="10">
        <v>0.41176469999999998</v>
      </c>
      <c r="L170" s="10">
        <v>0.32352940000000002</v>
      </c>
      <c r="M170" s="10">
        <v>0.35294120000000001</v>
      </c>
      <c r="N170" s="10">
        <v>0.35294120000000001</v>
      </c>
      <c r="O170" s="10"/>
      <c r="P170" s="10"/>
      <c r="Q170" s="1">
        <f t="shared" si="2"/>
        <v>34</v>
      </c>
    </row>
    <row r="171" spans="1:17" ht="15" customHeight="1" x14ac:dyDescent="0.4">
      <c r="A171" s="1">
        <v>8851110</v>
      </c>
      <c r="B171" s="1" t="s">
        <v>284</v>
      </c>
      <c r="C171" s="1" t="s">
        <v>281</v>
      </c>
      <c r="D171" s="1">
        <v>15</v>
      </c>
      <c r="E171" s="1">
        <v>17</v>
      </c>
      <c r="F171" s="1">
        <v>13</v>
      </c>
      <c r="G171" s="1" t="s">
        <v>606</v>
      </c>
      <c r="H171" s="1">
        <v>10</v>
      </c>
      <c r="I171" s="1">
        <v>12</v>
      </c>
      <c r="J171" s="1">
        <v>26</v>
      </c>
      <c r="K171" s="10">
        <v>0.57692310000000002</v>
      </c>
      <c r="L171" s="10">
        <v>0.65384609999999999</v>
      </c>
      <c r="M171" s="10">
        <v>0.5</v>
      </c>
      <c r="N171" s="10"/>
      <c r="O171" s="10">
        <v>0.3846154</v>
      </c>
      <c r="P171" s="10">
        <v>0.46153850000000002</v>
      </c>
      <c r="Q171" s="1">
        <f t="shared" si="2"/>
        <v>26</v>
      </c>
    </row>
    <row r="172" spans="1:17" x14ac:dyDescent="0.4">
      <c r="A172" s="1">
        <v>8851121</v>
      </c>
      <c r="B172" s="1" t="s">
        <v>285</v>
      </c>
      <c r="C172" s="1" t="s">
        <v>281</v>
      </c>
      <c r="D172" s="1">
        <v>17</v>
      </c>
      <c r="E172" s="1">
        <v>19</v>
      </c>
      <c r="F172" s="1">
        <v>17</v>
      </c>
      <c r="G172" s="1">
        <v>11</v>
      </c>
      <c r="H172" s="1" t="s">
        <v>606</v>
      </c>
      <c r="I172" s="1">
        <v>10</v>
      </c>
      <c r="J172" s="1">
        <v>35</v>
      </c>
      <c r="K172" s="10">
        <v>0.48571429999999999</v>
      </c>
      <c r="L172" s="10">
        <v>0.54285720000000004</v>
      </c>
      <c r="M172" s="10">
        <v>0.48571429999999999</v>
      </c>
      <c r="N172" s="10">
        <v>0.3142857</v>
      </c>
      <c r="O172" s="10"/>
      <c r="P172" s="10">
        <v>0.28571429999999998</v>
      </c>
      <c r="Q172" s="1">
        <f t="shared" si="2"/>
        <v>35</v>
      </c>
    </row>
    <row r="173" spans="1:17" x14ac:dyDescent="0.4">
      <c r="A173" s="1">
        <v>8861106</v>
      </c>
      <c r="B173" s="1" t="s">
        <v>287</v>
      </c>
      <c r="C173" s="1" t="s">
        <v>286</v>
      </c>
      <c r="D173" s="1">
        <v>11</v>
      </c>
      <c r="E173" s="1" t="s">
        <v>606</v>
      </c>
      <c r="F173" s="1" t="s">
        <v>606</v>
      </c>
      <c r="G173" s="1" t="s">
        <v>606</v>
      </c>
      <c r="H173" s="1" t="s">
        <v>606</v>
      </c>
      <c r="I173" s="1" t="s">
        <v>606</v>
      </c>
      <c r="J173" s="1">
        <v>27</v>
      </c>
      <c r="K173" s="10">
        <v>0.40740739999999998</v>
      </c>
      <c r="L173" s="10"/>
      <c r="M173" s="10"/>
      <c r="N173" s="10"/>
      <c r="O173" s="10"/>
      <c r="P173" s="10"/>
      <c r="Q173" s="1">
        <f t="shared" si="2"/>
        <v>27</v>
      </c>
    </row>
    <row r="174" spans="1:17" x14ac:dyDescent="0.4">
      <c r="A174" s="1">
        <v>8861116</v>
      </c>
      <c r="B174" s="1" t="s">
        <v>288</v>
      </c>
      <c r="C174" s="1" t="s">
        <v>286</v>
      </c>
      <c r="D174" s="1">
        <v>31</v>
      </c>
      <c r="E174" s="1">
        <v>30</v>
      </c>
      <c r="F174" s="1">
        <v>28</v>
      </c>
      <c r="G174" s="1">
        <v>18</v>
      </c>
      <c r="H174" s="1">
        <v>17</v>
      </c>
      <c r="I174" s="1">
        <v>16</v>
      </c>
      <c r="J174" s="1">
        <v>72</v>
      </c>
      <c r="K174" s="10">
        <v>0.43055559999999998</v>
      </c>
      <c r="L174" s="10">
        <v>0.4166667</v>
      </c>
      <c r="M174" s="10">
        <v>0.38888889999999998</v>
      </c>
      <c r="N174" s="10">
        <v>0.25</v>
      </c>
      <c r="O174" s="10">
        <v>0.23611109999999999</v>
      </c>
      <c r="P174" s="10">
        <v>0.22222220000000001</v>
      </c>
      <c r="Q174" s="1">
        <f t="shared" si="2"/>
        <v>72</v>
      </c>
    </row>
    <row r="175" spans="1:17" ht="15" customHeight="1" x14ac:dyDescent="0.4">
      <c r="A175" s="1">
        <v>8861123</v>
      </c>
      <c r="B175" s="1" t="s">
        <v>289</v>
      </c>
      <c r="C175" s="1" t="s">
        <v>286</v>
      </c>
      <c r="D175" s="1">
        <v>16</v>
      </c>
      <c r="E175" s="1">
        <v>14</v>
      </c>
      <c r="F175" s="1">
        <v>13</v>
      </c>
      <c r="G175" s="1">
        <v>15</v>
      </c>
      <c r="H175" s="1">
        <v>15</v>
      </c>
      <c r="I175" s="1">
        <v>14</v>
      </c>
      <c r="J175" s="1">
        <v>24</v>
      </c>
      <c r="K175" s="10">
        <v>0.66666669999999995</v>
      </c>
      <c r="L175" s="10">
        <v>0.58333330000000005</v>
      </c>
      <c r="M175" s="10">
        <v>0.54166669999999995</v>
      </c>
      <c r="N175" s="10">
        <v>0.625</v>
      </c>
      <c r="O175" s="10">
        <v>0.625</v>
      </c>
      <c r="P175" s="10">
        <v>0.58333330000000005</v>
      </c>
      <c r="Q175" s="1">
        <f t="shared" si="2"/>
        <v>24</v>
      </c>
    </row>
    <row r="176" spans="1:17" x14ac:dyDescent="0.4">
      <c r="A176" s="1">
        <v>8861124</v>
      </c>
      <c r="B176" s="1" t="s">
        <v>290</v>
      </c>
      <c r="C176" s="1" t="s">
        <v>286</v>
      </c>
      <c r="D176" s="1" t="s">
        <v>606</v>
      </c>
      <c r="E176" s="1" t="s">
        <v>606</v>
      </c>
      <c r="F176" s="1" t="s">
        <v>606</v>
      </c>
      <c r="G176" s="1" t="s">
        <v>606</v>
      </c>
      <c r="H176" s="1" t="s">
        <v>606</v>
      </c>
      <c r="I176" s="1" t="s">
        <v>606</v>
      </c>
      <c r="J176" s="1">
        <v>13</v>
      </c>
      <c r="K176" s="10"/>
      <c r="L176" s="10"/>
      <c r="M176" s="10"/>
      <c r="N176" s="10"/>
      <c r="O176" s="10"/>
      <c r="P176" s="10"/>
      <c r="Q176" s="1">
        <f t="shared" si="2"/>
        <v>13</v>
      </c>
    </row>
    <row r="177" spans="1:17" ht="15" customHeight="1" x14ac:dyDescent="0.4">
      <c r="A177" s="1">
        <v>8861127</v>
      </c>
      <c r="B177" s="1" t="s">
        <v>291</v>
      </c>
      <c r="C177" s="1" t="s">
        <v>286</v>
      </c>
      <c r="D177" s="1" t="s">
        <v>606</v>
      </c>
      <c r="E177" s="1" t="s">
        <v>606</v>
      </c>
      <c r="F177" s="1" t="s">
        <v>606</v>
      </c>
      <c r="G177" s="1" t="s">
        <v>606</v>
      </c>
      <c r="H177" s="1" t="s">
        <v>606</v>
      </c>
      <c r="I177" s="1" t="s">
        <v>606</v>
      </c>
      <c r="J177" s="1">
        <v>23</v>
      </c>
      <c r="K177" s="10"/>
      <c r="L177" s="10"/>
      <c r="M177" s="10"/>
      <c r="N177" s="10"/>
      <c r="O177" s="10"/>
      <c r="P177" s="10"/>
      <c r="Q177" s="1">
        <f t="shared" si="2"/>
        <v>23</v>
      </c>
    </row>
    <row r="178" spans="1:17" x14ac:dyDescent="0.4">
      <c r="A178" s="1">
        <v>8861128</v>
      </c>
      <c r="B178" s="1" t="s">
        <v>292</v>
      </c>
      <c r="C178" s="1" t="s">
        <v>286</v>
      </c>
      <c r="D178" s="1">
        <v>33</v>
      </c>
      <c r="E178" s="1">
        <v>28</v>
      </c>
      <c r="F178" s="1">
        <v>26</v>
      </c>
      <c r="G178" s="1">
        <v>18</v>
      </c>
      <c r="H178" s="1">
        <v>17</v>
      </c>
      <c r="I178" s="1">
        <v>12</v>
      </c>
      <c r="J178" s="1">
        <v>57</v>
      </c>
      <c r="K178" s="10">
        <v>0.5789474</v>
      </c>
      <c r="L178" s="10">
        <v>0.4912281</v>
      </c>
      <c r="M178" s="10">
        <v>0.4561403</v>
      </c>
      <c r="N178" s="10">
        <v>0.3157895</v>
      </c>
      <c r="O178" s="10">
        <v>0.2982456</v>
      </c>
      <c r="P178" s="10">
        <v>0.2105263</v>
      </c>
      <c r="Q178" s="1">
        <f t="shared" si="2"/>
        <v>57</v>
      </c>
    </row>
    <row r="179" spans="1:17" x14ac:dyDescent="0.4">
      <c r="A179" s="1">
        <v>8871107</v>
      </c>
      <c r="B179" s="1" t="s">
        <v>293</v>
      </c>
      <c r="C179" s="1" t="s">
        <v>294</v>
      </c>
      <c r="D179" s="1">
        <v>16</v>
      </c>
      <c r="E179" s="1">
        <v>10</v>
      </c>
      <c r="F179" s="1">
        <v>10</v>
      </c>
      <c r="G179" s="1" t="s">
        <v>606</v>
      </c>
      <c r="H179" s="1" t="s">
        <v>606</v>
      </c>
      <c r="I179" s="1" t="s">
        <v>606</v>
      </c>
      <c r="J179" s="1">
        <v>28</v>
      </c>
      <c r="K179" s="10">
        <v>0.57142859999999995</v>
      </c>
      <c r="L179" s="10">
        <v>0.35714289999999999</v>
      </c>
      <c r="M179" s="10">
        <v>0.35714289999999999</v>
      </c>
      <c r="N179" s="10"/>
      <c r="O179" s="10"/>
      <c r="P179" s="10"/>
      <c r="Q179" s="1">
        <f t="shared" si="2"/>
        <v>28</v>
      </c>
    </row>
    <row r="180" spans="1:17" x14ac:dyDescent="0.4">
      <c r="A180" s="1">
        <v>8871108</v>
      </c>
      <c r="B180" s="1" t="s">
        <v>295</v>
      </c>
      <c r="C180" s="1" t="s">
        <v>294</v>
      </c>
      <c r="D180" s="1">
        <v>70</v>
      </c>
      <c r="E180" s="1">
        <v>66</v>
      </c>
      <c r="F180" s="1">
        <v>70</v>
      </c>
      <c r="G180" s="1">
        <v>52</v>
      </c>
      <c r="H180" s="1">
        <v>41</v>
      </c>
      <c r="I180" s="1">
        <v>41</v>
      </c>
      <c r="J180" s="1">
        <v>125</v>
      </c>
      <c r="K180" s="10">
        <v>0.56000000000000005</v>
      </c>
      <c r="L180" s="10">
        <v>0.52800000000000002</v>
      </c>
      <c r="M180" s="10">
        <v>0.56000000000000005</v>
      </c>
      <c r="N180" s="10">
        <v>0.41599999999999998</v>
      </c>
      <c r="O180" s="10">
        <v>0.32800000000000001</v>
      </c>
      <c r="P180" s="10">
        <v>0.32800000000000001</v>
      </c>
      <c r="Q180" s="1">
        <f t="shared" si="2"/>
        <v>125</v>
      </c>
    </row>
    <row r="181" spans="1:17" x14ac:dyDescent="0.4">
      <c r="A181" s="1">
        <v>8881109</v>
      </c>
      <c r="B181" s="1" t="s">
        <v>297</v>
      </c>
      <c r="C181" s="1" t="s">
        <v>296</v>
      </c>
      <c r="D181" s="1">
        <v>32</v>
      </c>
      <c r="E181" s="1">
        <v>32</v>
      </c>
      <c r="F181" s="1">
        <v>29</v>
      </c>
      <c r="G181" s="1">
        <v>23</v>
      </c>
      <c r="H181" s="1">
        <v>20</v>
      </c>
      <c r="I181" s="1">
        <v>14</v>
      </c>
      <c r="J181" s="1">
        <v>67</v>
      </c>
      <c r="K181" s="10">
        <v>0.47761189999999998</v>
      </c>
      <c r="L181" s="10">
        <v>0.47761189999999998</v>
      </c>
      <c r="M181" s="10">
        <v>0.43283579999999999</v>
      </c>
      <c r="N181" s="10">
        <v>0.34328360000000002</v>
      </c>
      <c r="O181" s="10">
        <v>0.29850749999999998</v>
      </c>
      <c r="P181" s="10">
        <v>0.20895520000000001</v>
      </c>
      <c r="Q181" s="1">
        <f t="shared" si="2"/>
        <v>67</v>
      </c>
    </row>
    <row r="182" spans="1:17" ht="15" customHeight="1" x14ac:dyDescent="0.4">
      <c r="A182" s="1">
        <v>8881112</v>
      </c>
      <c r="B182" s="1" t="s">
        <v>298</v>
      </c>
      <c r="C182" s="1" t="s">
        <v>296</v>
      </c>
      <c r="D182" s="1">
        <v>47</v>
      </c>
      <c r="E182" s="1">
        <v>35</v>
      </c>
      <c r="F182" s="1">
        <v>27</v>
      </c>
      <c r="G182" s="1">
        <v>27</v>
      </c>
      <c r="H182" s="1">
        <v>22</v>
      </c>
      <c r="I182" s="1">
        <v>22</v>
      </c>
      <c r="J182" s="1">
        <v>82</v>
      </c>
      <c r="K182" s="10">
        <v>0.57317070000000003</v>
      </c>
      <c r="L182" s="10">
        <v>0.42682930000000002</v>
      </c>
      <c r="M182" s="10">
        <v>0.32926830000000001</v>
      </c>
      <c r="N182" s="10">
        <v>0.32926830000000001</v>
      </c>
      <c r="O182" s="10">
        <v>0.2682927</v>
      </c>
      <c r="P182" s="10">
        <v>0.2682927</v>
      </c>
      <c r="Q182" s="1">
        <f t="shared" si="2"/>
        <v>82</v>
      </c>
    </row>
    <row r="183" spans="1:17" x14ac:dyDescent="0.4">
      <c r="A183" s="1">
        <v>8881113</v>
      </c>
      <c r="B183" s="1" t="s">
        <v>299</v>
      </c>
      <c r="C183" s="1" t="s">
        <v>296</v>
      </c>
      <c r="D183" s="1">
        <v>21</v>
      </c>
      <c r="E183" s="1">
        <v>15</v>
      </c>
      <c r="F183" s="1">
        <v>10</v>
      </c>
      <c r="G183" s="1">
        <v>11</v>
      </c>
      <c r="H183" s="1">
        <v>10</v>
      </c>
      <c r="I183" s="1">
        <v>10</v>
      </c>
      <c r="J183" s="1">
        <v>41</v>
      </c>
      <c r="K183" s="10">
        <v>0.51219510000000001</v>
      </c>
      <c r="L183" s="10">
        <v>0.3658537</v>
      </c>
      <c r="M183" s="10">
        <v>0.24390239999999999</v>
      </c>
      <c r="N183" s="10">
        <v>0.2682927</v>
      </c>
      <c r="O183" s="10">
        <v>0.24390239999999999</v>
      </c>
      <c r="P183" s="10">
        <v>0.24390239999999999</v>
      </c>
      <c r="Q183" s="1">
        <f t="shared" si="2"/>
        <v>41</v>
      </c>
    </row>
    <row r="184" spans="1:17" x14ac:dyDescent="0.4">
      <c r="A184" s="1">
        <v>8881116</v>
      </c>
      <c r="B184" s="1" t="s">
        <v>300</v>
      </c>
      <c r="C184" s="1" t="s">
        <v>296</v>
      </c>
      <c r="D184" s="1">
        <v>20</v>
      </c>
      <c r="E184" s="1">
        <v>25</v>
      </c>
      <c r="F184" s="1">
        <v>21</v>
      </c>
      <c r="G184" s="1">
        <v>19</v>
      </c>
      <c r="H184" s="1">
        <v>17</v>
      </c>
      <c r="I184" s="1">
        <v>11</v>
      </c>
      <c r="J184" s="1">
        <v>55</v>
      </c>
      <c r="K184" s="10">
        <v>0.36363640000000003</v>
      </c>
      <c r="L184" s="10">
        <v>0.45454549999999999</v>
      </c>
      <c r="M184" s="10">
        <v>0.3818182</v>
      </c>
      <c r="N184" s="10">
        <v>0.3454545</v>
      </c>
      <c r="O184" s="10">
        <v>0.3090909</v>
      </c>
      <c r="P184" s="10">
        <v>0.2</v>
      </c>
      <c r="Q184" s="1">
        <f t="shared" si="2"/>
        <v>55</v>
      </c>
    </row>
    <row r="185" spans="1:17" x14ac:dyDescent="0.4">
      <c r="A185" s="1">
        <v>8881117</v>
      </c>
      <c r="B185" s="1" t="s">
        <v>301</v>
      </c>
      <c r="C185" s="1" t="s">
        <v>296</v>
      </c>
      <c r="D185" s="1">
        <v>39</v>
      </c>
      <c r="E185" s="1">
        <v>39</v>
      </c>
      <c r="F185" s="1">
        <v>33</v>
      </c>
      <c r="G185" s="1">
        <v>28</v>
      </c>
      <c r="H185" s="1">
        <v>25</v>
      </c>
      <c r="I185" s="1">
        <v>21</v>
      </c>
      <c r="J185" s="1">
        <v>57</v>
      </c>
      <c r="K185" s="10">
        <v>0.68421050000000005</v>
      </c>
      <c r="L185" s="10">
        <v>0.68421050000000005</v>
      </c>
      <c r="M185" s="10">
        <v>0.5789474</v>
      </c>
      <c r="N185" s="10">
        <v>0.4912281</v>
      </c>
      <c r="O185" s="10">
        <v>0.4385965</v>
      </c>
      <c r="P185" s="10">
        <v>0.368421</v>
      </c>
      <c r="Q185" s="1">
        <f t="shared" si="2"/>
        <v>57</v>
      </c>
    </row>
    <row r="186" spans="1:17" ht="15" customHeight="1" x14ac:dyDescent="0.4">
      <c r="A186" s="1">
        <v>8881118</v>
      </c>
      <c r="B186" s="1" t="s">
        <v>302</v>
      </c>
      <c r="C186" s="1" t="s">
        <v>296</v>
      </c>
      <c r="D186" s="1">
        <v>22</v>
      </c>
      <c r="E186" s="1">
        <v>18</v>
      </c>
      <c r="F186" s="1">
        <v>13</v>
      </c>
      <c r="G186" s="1">
        <v>17</v>
      </c>
      <c r="H186" s="1">
        <v>13</v>
      </c>
      <c r="I186" s="1">
        <v>11</v>
      </c>
      <c r="J186" s="1">
        <v>50</v>
      </c>
      <c r="K186" s="10">
        <v>0.44</v>
      </c>
      <c r="L186" s="10">
        <v>0.36</v>
      </c>
      <c r="M186" s="10">
        <v>0.26</v>
      </c>
      <c r="N186" s="10">
        <v>0.34</v>
      </c>
      <c r="O186" s="10">
        <v>0.26</v>
      </c>
      <c r="P186" s="10">
        <v>0.22</v>
      </c>
      <c r="Q186" s="1">
        <f t="shared" si="2"/>
        <v>50</v>
      </c>
    </row>
    <row r="187" spans="1:17" x14ac:dyDescent="0.4">
      <c r="A187" s="1">
        <v>8881121</v>
      </c>
      <c r="B187" s="1" t="s">
        <v>303</v>
      </c>
      <c r="C187" s="1" t="s">
        <v>296</v>
      </c>
      <c r="D187" s="1">
        <v>26</v>
      </c>
      <c r="E187" s="1">
        <v>20</v>
      </c>
      <c r="F187" s="1">
        <v>17</v>
      </c>
      <c r="G187" s="1">
        <v>13</v>
      </c>
      <c r="H187" s="1">
        <v>15</v>
      </c>
      <c r="I187" s="1">
        <v>13</v>
      </c>
      <c r="J187" s="1">
        <v>47</v>
      </c>
      <c r="K187" s="10">
        <v>0.55319149999999995</v>
      </c>
      <c r="L187" s="10">
        <v>0.42553190000000002</v>
      </c>
      <c r="M187" s="10">
        <v>0.36170210000000003</v>
      </c>
      <c r="N187" s="10">
        <v>0.2765957</v>
      </c>
      <c r="O187" s="10">
        <v>0.31914890000000001</v>
      </c>
      <c r="P187" s="10">
        <v>0.2765957</v>
      </c>
      <c r="Q187" s="1">
        <f t="shared" si="2"/>
        <v>47</v>
      </c>
    </row>
    <row r="188" spans="1:17" ht="15" customHeight="1" x14ac:dyDescent="0.4">
      <c r="A188" s="1">
        <v>8891100</v>
      </c>
      <c r="B188" s="1" t="s">
        <v>304</v>
      </c>
      <c r="C188" s="1" t="s">
        <v>305</v>
      </c>
      <c r="D188" s="1">
        <v>72</v>
      </c>
      <c r="E188" s="1">
        <v>63</v>
      </c>
      <c r="F188" s="1">
        <v>64</v>
      </c>
      <c r="G188" s="1">
        <v>65</v>
      </c>
      <c r="H188" s="1">
        <v>58</v>
      </c>
      <c r="I188" s="1">
        <v>45</v>
      </c>
      <c r="J188" s="1">
        <v>130</v>
      </c>
      <c r="K188" s="10">
        <v>0.55384619999999996</v>
      </c>
      <c r="L188" s="10">
        <v>0.48461539999999997</v>
      </c>
      <c r="M188" s="10">
        <v>0.49230770000000001</v>
      </c>
      <c r="N188" s="10">
        <v>0.5</v>
      </c>
      <c r="O188" s="10">
        <v>0.44615379999999999</v>
      </c>
      <c r="P188" s="10">
        <v>0.34615390000000001</v>
      </c>
      <c r="Q188" s="1">
        <f t="shared" si="2"/>
        <v>130</v>
      </c>
    </row>
    <row r="189" spans="1:17" x14ac:dyDescent="0.4">
      <c r="A189" s="1">
        <v>8891102</v>
      </c>
      <c r="B189" s="1" t="s">
        <v>306</v>
      </c>
      <c r="C189" s="1" t="s">
        <v>305</v>
      </c>
      <c r="D189" s="1">
        <v>46</v>
      </c>
      <c r="E189" s="1">
        <v>40</v>
      </c>
      <c r="F189" s="1">
        <v>38</v>
      </c>
      <c r="G189" s="1">
        <v>34</v>
      </c>
      <c r="H189" s="1">
        <v>30</v>
      </c>
      <c r="I189" s="1">
        <v>23</v>
      </c>
      <c r="J189" s="1">
        <v>80</v>
      </c>
      <c r="K189" s="10">
        <v>0.57499999999999996</v>
      </c>
      <c r="L189" s="10">
        <v>0.5</v>
      </c>
      <c r="M189" s="10">
        <v>0.47499999999999998</v>
      </c>
      <c r="N189" s="10">
        <v>0.42499999999999999</v>
      </c>
      <c r="O189" s="10">
        <v>0.375</v>
      </c>
      <c r="P189" s="10">
        <v>0.28749999999999998</v>
      </c>
      <c r="Q189" s="1">
        <f t="shared" si="2"/>
        <v>80</v>
      </c>
    </row>
    <row r="190" spans="1:17" ht="15" customHeight="1" x14ac:dyDescent="0.4">
      <c r="A190" s="1">
        <v>8901100</v>
      </c>
      <c r="B190" s="1" t="s">
        <v>307</v>
      </c>
      <c r="C190" s="1" t="s">
        <v>308</v>
      </c>
      <c r="D190" s="1">
        <v>109</v>
      </c>
      <c r="E190" s="1">
        <v>93</v>
      </c>
      <c r="F190" s="1">
        <v>90</v>
      </c>
      <c r="G190" s="1">
        <v>61</v>
      </c>
      <c r="H190" s="1">
        <v>53</v>
      </c>
      <c r="I190" s="1">
        <v>50</v>
      </c>
      <c r="J190" s="1">
        <v>209</v>
      </c>
      <c r="K190" s="10">
        <v>0.52153110000000003</v>
      </c>
      <c r="L190" s="10">
        <v>0.44497609999999999</v>
      </c>
      <c r="M190" s="10">
        <v>0.430622</v>
      </c>
      <c r="N190" s="10">
        <v>0.29186600000000001</v>
      </c>
      <c r="O190" s="10">
        <v>0.25358849999999999</v>
      </c>
      <c r="P190" s="10">
        <v>0.23923440000000001</v>
      </c>
      <c r="Q190" s="1">
        <f t="shared" si="2"/>
        <v>209</v>
      </c>
    </row>
    <row r="191" spans="1:17" ht="15" customHeight="1" x14ac:dyDescent="0.4">
      <c r="A191" s="1">
        <v>8921100</v>
      </c>
      <c r="B191" s="1" t="s">
        <v>309</v>
      </c>
      <c r="C191" s="1" t="s">
        <v>310</v>
      </c>
      <c r="D191" s="1">
        <v>19</v>
      </c>
      <c r="E191" s="1">
        <v>19</v>
      </c>
      <c r="F191" s="1">
        <v>11</v>
      </c>
      <c r="G191" s="1">
        <v>13</v>
      </c>
      <c r="H191" s="1">
        <v>11</v>
      </c>
      <c r="I191" s="1">
        <v>10</v>
      </c>
      <c r="J191" s="1">
        <v>46</v>
      </c>
      <c r="K191" s="10">
        <v>0.41304350000000001</v>
      </c>
      <c r="L191" s="10">
        <v>0.41304350000000001</v>
      </c>
      <c r="M191" s="10">
        <v>0.23913039999999999</v>
      </c>
      <c r="N191" s="10">
        <v>0.28260869999999999</v>
      </c>
      <c r="O191" s="10">
        <v>0.23913039999999999</v>
      </c>
      <c r="P191" s="10">
        <v>0.21739130000000001</v>
      </c>
      <c r="Q191" s="1">
        <f t="shared" si="2"/>
        <v>46</v>
      </c>
    </row>
    <row r="192" spans="1:17" ht="15" customHeight="1" x14ac:dyDescent="0.4">
      <c r="A192" s="1">
        <v>8921103</v>
      </c>
      <c r="B192" s="1" t="s">
        <v>635</v>
      </c>
      <c r="C192" s="1" t="s">
        <v>310</v>
      </c>
      <c r="D192" s="1">
        <v>11</v>
      </c>
      <c r="E192" s="1">
        <v>12</v>
      </c>
      <c r="F192" s="1">
        <v>12</v>
      </c>
      <c r="G192" s="1">
        <v>13</v>
      </c>
      <c r="H192" s="1">
        <v>10</v>
      </c>
      <c r="I192" s="1" t="s">
        <v>606</v>
      </c>
      <c r="J192" s="1">
        <v>25</v>
      </c>
      <c r="K192" s="10">
        <v>0.44</v>
      </c>
      <c r="L192" s="10">
        <v>0.48</v>
      </c>
      <c r="M192" s="10">
        <v>0.48</v>
      </c>
      <c r="N192" s="10">
        <v>0.52</v>
      </c>
      <c r="O192" s="10">
        <v>0.4</v>
      </c>
      <c r="P192" s="10"/>
      <c r="Q192" s="1">
        <f t="shared" si="2"/>
        <v>25</v>
      </c>
    </row>
    <row r="193" spans="1:17" ht="15" customHeight="1" x14ac:dyDescent="0.4">
      <c r="A193" s="1">
        <v>8921109</v>
      </c>
      <c r="B193" s="1" t="s">
        <v>311</v>
      </c>
      <c r="C193" s="1" t="s">
        <v>310</v>
      </c>
      <c r="D193" s="1">
        <v>10</v>
      </c>
      <c r="E193" s="1" t="s">
        <v>606</v>
      </c>
      <c r="F193" s="1" t="s">
        <v>606</v>
      </c>
      <c r="G193" s="1" t="s">
        <v>606</v>
      </c>
      <c r="H193" s="1" t="s">
        <v>606</v>
      </c>
      <c r="I193" s="1" t="s">
        <v>606</v>
      </c>
      <c r="J193" s="1">
        <v>16</v>
      </c>
      <c r="K193" s="10">
        <v>0.625</v>
      </c>
      <c r="L193" s="10"/>
      <c r="M193" s="10"/>
      <c r="N193" s="10"/>
      <c r="O193" s="10"/>
      <c r="P193" s="10"/>
      <c r="Q193" s="1">
        <f t="shared" si="2"/>
        <v>16</v>
      </c>
    </row>
    <row r="194" spans="1:17" ht="15" customHeight="1" x14ac:dyDescent="0.4">
      <c r="A194" s="1">
        <v>8921110</v>
      </c>
      <c r="B194" s="1" t="s">
        <v>636</v>
      </c>
      <c r="C194" s="1" t="s">
        <v>310</v>
      </c>
      <c r="D194" s="1">
        <v>15</v>
      </c>
      <c r="E194" s="1">
        <v>15</v>
      </c>
      <c r="F194" s="1">
        <v>12</v>
      </c>
      <c r="G194" s="1" t="s">
        <v>606</v>
      </c>
      <c r="H194" s="1" t="s">
        <v>606</v>
      </c>
      <c r="I194" s="1" t="s">
        <v>606</v>
      </c>
      <c r="J194" s="1">
        <v>54</v>
      </c>
      <c r="K194" s="10">
        <v>0.27777780000000002</v>
      </c>
      <c r="L194" s="10">
        <v>0.27777780000000002</v>
      </c>
      <c r="M194" s="10">
        <v>0.22222220000000001</v>
      </c>
      <c r="N194" s="10"/>
      <c r="O194" s="10"/>
      <c r="P194" s="10"/>
      <c r="Q194" s="1">
        <f t="shared" si="2"/>
        <v>54</v>
      </c>
    </row>
    <row r="195" spans="1:17" x14ac:dyDescent="0.4">
      <c r="A195" s="1">
        <v>8921112</v>
      </c>
      <c r="B195" s="1" t="s">
        <v>312</v>
      </c>
      <c r="C195" s="1" t="s">
        <v>310</v>
      </c>
      <c r="D195" s="1">
        <v>16</v>
      </c>
      <c r="E195" s="1">
        <v>15</v>
      </c>
      <c r="F195" s="1">
        <v>14</v>
      </c>
      <c r="G195" s="1">
        <v>12</v>
      </c>
      <c r="H195" s="1">
        <v>12</v>
      </c>
      <c r="I195" s="1">
        <v>13</v>
      </c>
      <c r="J195" s="1">
        <v>60</v>
      </c>
      <c r="K195" s="10">
        <v>0.26666669999999998</v>
      </c>
      <c r="L195" s="10">
        <v>0.25</v>
      </c>
      <c r="M195" s="10">
        <v>0.23333329999999999</v>
      </c>
      <c r="N195" s="10">
        <v>0.2</v>
      </c>
      <c r="O195" s="10">
        <v>0.2</v>
      </c>
      <c r="P195" s="10">
        <v>0.21666669999999999</v>
      </c>
      <c r="Q195" s="1">
        <f t="shared" si="2"/>
        <v>60</v>
      </c>
    </row>
    <row r="196" spans="1:17" ht="15" customHeight="1" x14ac:dyDescent="0.4">
      <c r="A196" s="1">
        <v>8931100</v>
      </c>
      <c r="B196" s="1" t="s">
        <v>313</v>
      </c>
      <c r="C196" s="1" t="s">
        <v>314</v>
      </c>
      <c r="D196" s="1">
        <v>49</v>
      </c>
      <c r="E196" s="1">
        <v>37</v>
      </c>
      <c r="F196" s="1">
        <v>46</v>
      </c>
      <c r="G196" s="1">
        <v>36</v>
      </c>
      <c r="H196" s="1">
        <v>34</v>
      </c>
      <c r="I196" s="1">
        <v>27</v>
      </c>
      <c r="J196" s="1">
        <v>94</v>
      </c>
      <c r="K196" s="10">
        <v>0.52127659999999998</v>
      </c>
      <c r="L196" s="10">
        <v>0.39361699999999999</v>
      </c>
      <c r="M196" s="10">
        <v>0.48936170000000001</v>
      </c>
      <c r="N196" s="10">
        <v>0.38297870000000001</v>
      </c>
      <c r="O196" s="10">
        <v>0.36170210000000003</v>
      </c>
      <c r="P196" s="10">
        <v>0.28723399999999999</v>
      </c>
      <c r="Q196" s="1">
        <f t="shared" si="2"/>
        <v>94</v>
      </c>
    </row>
    <row r="197" spans="1:17" x14ac:dyDescent="0.4">
      <c r="A197" s="1">
        <v>8941107</v>
      </c>
      <c r="B197" s="1" t="s">
        <v>316</v>
      </c>
      <c r="C197" s="1" t="s">
        <v>315</v>
      </c>
      <c r="D197" s="1">
        <v>19</v>
      </c>
      <c r="E197" s="1">
        <v>20</v>
      </c>
      <c r="F197" s="1">
        <v>19</v>
      </c>
      <c r="G197" s="1">
        <v>11</v>
      </c>
      <c r="H197" s="1">
        <v>10</v>
      </c>
      <c r="I197" s="1">
        <v>12</v>
      </c>
      <c r="J197" s="1">
        <v>46</v>
      </c>
      <c r="K197" s="10">
        <v>0.41304350000000001</v>
      </c>
      <c r="L197" s="10">
        <v>0.43478260000000002</v>
      </c>
      <c r="M197" s="10">
        <v>0.41304350000000001</v>
      </c>
      <c r="N197" s="10">
        <v>0.23913039999999999</v>
      </c>
      <c r="O197" s="10">
        <v>0.21739130000000001</v>
      </c>
      <c r="P197" s="10">
        <v>0.26086959999999998</v>
      </c>
      <c r="Q197" s="1">
        <f t="shared" si="2"/>
        <v>46</v>
      </c>
    </row>
    <row r="198" spans="1:17" ht="15" customHeight="1" x14ac:dyDescent="0.4">
      <c r="A198" s="1">
        <v>8951100</v>
      </c>
      <c r="B198" s="1" t="s">
        <v>317</v>
      </c>
      <c r="C198" s="1" t="s">
        <v>318</v>
      </c>
      <c r="D198" s="1" t="s">
        <v>606</v>
      </c>
      <c r="E198" s="1" t="s">
        <v>606</v>
      </c>
      <c r="F198" s="1" t="s">
        <v>606</v>
      </c>
      <c r="G198" s="1">
        <v>12</v>
      </c>
      <c r="H198" s="1">
        <v>10</v>
      </c>
      <c r="I198" s="1" t="s">
        <v>606</v>
      </c>
      <c r="J198" s="1">
        <v>27</v>
      </c>
      <c r="K198" s="10"/>
      <c r="L198" s="10"/>
      <c r="M198" s="10"/>
      <c r="N198" s="10">
        <v>0.44444440000000002</v>
      </c>
      <c r="O198" s="10">
        <v>0.37037039999999999</v>
      </c>
      <c r="P198" s="10"/>
      <c r="Q198" s="1">
        <f t="shared" si="2"/>
        <v>27</v>
      </c>
    </row>
    <row r="199" spans="1:17" ht="15" customHeight="1" x14ac:dyDescent="0.4">
      <c r="A199" s="1">
        <v>8961100</v>
      </c>
      <c r="B199" s="1" t="s">
        <v>319</v>
      </c>
      <c r="C199" s="1" t="s">
        <v>320</v>
      </c>
      <c r="D199" s="1" t="s">
        <v>606</v>
      </c>
      <c r="E199" s="1" t="s">
        <v>606</v>
      </c>
      <c r="F199" s="1" t="s">
        <v>606</v>
      </c>
      <c r="G199" s="1" t="s">
        <v>606</v>
      </c>
      <c r="H199" s="1" t="s">
        <v>606</v>
      </c>
      <c r="I199" s="1" t="s">
        <v>606</v>
      </c>
      <c r="J199" s="1">
        <v>21</v>
      </c>
      <c r="K199" s="10"/>
      <c r="L199" s="10"/>
      <c r="M199" s="10"/>
      <c r="N199" s="10"/>
      <c r="O199" s="10"/>
      <c r="P199" s="10"/>
      <c r="Q199" s="1">
        <f t="shared" si="2"/>
        <v>21</v>
      </c>
    </row>
    <row r="200" spans="1:17" ht="15" customHeight="1" x14ac:dyDescent="0.4">
      <c r="A200" s="1">
        <v>9081101</v>
      </c>
      <c r="B200" s="1" t="s">
        <v>322</v>
      </c>
      <c r="C200" s="1" t="s">
        <v>321</v>
      </c>
      <c r="D200" s="1">
        <v>12</v>
      </c>
      <c r="E200" s="1">
        <v>12</v>
      </c>
      <c r="F200" s="1">
        <v>10</v>
      </c>
      <c r="G200" s="1" t="s">
        <v>606</v>
      </c>
      <c r="H200" s="1" t="s">
        <v>606</v>
      </c>
      <c r="I200" s="1" t="s">
        <v>606</v>
      </c>
      <c r="J200" s="1">
        <v>24</v>
      </c>
      <c r="K200" s="10">
        <v>0.5</v>
      </c>
      <c r="L200" s="10">
        <v>0.5</v>
      </c>
      <c r="M200" s="10">
        <v>0.4166667</v>
      </c>
      <c r="N200" s="10"/>
      <c r="O200" s="10"/>
      <c r="P200" s="10"/>
      <c r="Q200" s="1">
        <f t="shared" ref="Q200:Q236" si="3">J200</f>
        <v>24</v>
      </c>
    </row>
    <row r="201" spans="1:17" x14ac:dyDescent="0.4">
      <c r="A201" s="1">
        <v>9081102</v>
      </c>
      <c r="B201" s="1" t="s">
        <v>323</v>
      </c>
      <c r="C201" s="1" t="s">
        <v>321</v>
      </c>
      <c r="D201" s="1">
        <v>11</v>
      </c>
      <c r="E201" s="1">
        <v>12</v>
      </c>
      <c r="F201" s="1" t="s">
        <v>606</v>
      </c>
      <c r="G201" s="1" t="s">
        <v>606</v>
      </c>
      <c r="H201" s="1" t="s">
        <v>606</v>
      </c>
      <c r="I201" s="1" t="s">
        <v>606</v>
      </c>
      <c r="J201" s="1">
        <v>19</v>
      </c>
      <c r="K201" s="10">
        <v>0.5789474</v>
      </c>
      <c r="L201" s="10">
        <v>0.63157890000000005</v>
      </c>
      <c r="M201" s="10"/>
      <c r="N201" s="10"/>
      <c r="O201" s="10"/>
      <c r="P201" s="10"/>
      <c r="Q201" s="1">
        <f t="shared" si="3"/>
        <v>19</v>
      </c>
    </row>
    <row r="202" spans="1:17" ht="15" customHeight="1" x14ac:dyDescent="0.4">
      <c r="A202" s="1">
        <v>9081103</v>
      </c>
      <c r="B202" s="1" t="s">
        <v>324</v>
      </c>
      <c r="C202" s="1" t="s">
        <v>321</v>
      </c>
      <c r="D202" s="1">
        <v>11</v>
      </c>
      <c r="E202" s="1">
        <v>11</v>
      </c>
      <c r="F202" s="1" t="s">
        <v>606</v>
      </c>
      <c r="G202" s="1" t="s">
        <v>606</v>
      </c>
      <c r="H202" s="1" t="s">
        <v>606</v>
      </c>
      <c r="I202" s="1" t="s">
        <v>606</v>
      </c>
      <c r="J202" s="1">
        <v>20</v>
      </c>
      <c r="K202" s="10">
        <v>0.55000000000000004</v>
      </c>
      <c r="L202" s="10">
        <v>0.55000000000000004</v>
      </c>
      <c r="M202" s="10"/>
      <c r="N202" s="10"/>
      <c r="O202" s="10"/>
      <c r="P202" s="10"/>
      <c r="Q202" s="1">
        <f t="shared" si="3"/>
        <v>20</v>
      </c>
    </row>
    <row r="203" spans="1:17" x14ac:dyDescent="0.4">
      <c r="A203" s="1">
        <v>9081104</v>
      </c>
      <c r="B203" s="1" t="s">
        <v>325</v>
      </c>
      <c r="C203" s="1" t="s">
        <v>321</v>
      </c>
      <c r="D203" s="1">
        <v>11</v>
      </c>
      <c r="E203" s="1" t="s">
        <v>606</v>
      </c>
      <c r="F203" s="1" t="s">
        <v>606</v>
      </c>
      <c r="G203" s="1" t="s">
        <v>606</v>
      </c>
      <c r="H203" s="1" t="s">
        <v>606</v>
      </c>
      <c r="I203" s="1" t="s">
        <v>606</v>
      </c>
      <c r="J203" s="1">
        <v>27</v>
      </c>
      <c r="K203" s="10">
        <v>0.40740739999999998</v>
      </c>
      <c r="L203" s="10"/>
      <c r="M203" s="10"/>
      <c r="N203" s="10"/>
      <c r="O203" s="10"/>
      <c r="P203" s="10"/>
      <c r="Q203" s="1">
        <f t="shared" si="3"/>
        <v>27</v>
      </c>
    </row>
    <row r="204" spans="1:17" ht="15" customHeight="1" x14ac:dyDescent="0.4">
      <c r="A204" s="1">
        <v>9081105</v>
      </c>
      <c r="B204" s="1" t="s">
        <v>637</v>
      </c>
      <c r="C204" s="1" t="s">
        <v>321</v>
      </c>
      <c r="D204" s="1">
        <v>10</v>
      </c>
      <c r="E204" s="1" t="s">
        <v>606</v>
      </c>
      <c r="F204" s="1" t="s">
        <v>606</v>
      </c>
      <c r="G204" s="1">
        <v>10</v>
      </c>
      <c r="H204" s="1">
        <v>10</v>
      </c>
      <c r="I204" s="1" t="s">
        <v>606</v>
      </c>
      <c r="J204" s="1">
        <v>20</v>
      </c>
      <c r="K204" s="10">
        <v>0.5</v>
      </c>
      <c r="L204" s="10"/>
      <c r="M204" s="10"/>
      <c r="N204" s="10">
        <v>0.5</v>
      </c>
      <c r="O204" s="10">
        <v>0.5</v>
      </c>
      <c r="P204" s="10"/>
      <c r="Q204" s="1">
        <f t="shared" si="3"/>
        <v>20</v>
      </c>
    </row>
    <row r="205" spans="1:17" x14ac:dyDescent="0.4">
      <c r="A205" s="1">
        <v>9081108</v>
      </c>
      <c r="B205" s="1" t="s">
        <v>326</v>
      </c>
      <c r="C205" s="1" t="s">
        <v>321</v>
      </c>
      <c r="D205" s="1" t="s">
        <v>606</v>
      </c>
      <c r="E205" s="1" t="s">
        <v>606</v>
      </c>
      <c r="F205" s="1" t="s">
        <v>606</v>
      </c>
      <c r="G205" s="1" t="s">
        <v>606</v>
      </c>
      <c r="H205" s="1" t="s">
        <v>606</v>
      </c>
      <c r="I205" s="1" t="s">
        <v>606</v>
      </c>
      <c r="J205" s="1">
        <v>12</v>
      </c>
      <c r="K205" s="10"/>
      <c r="L205" s="10"/>
      <c r="M205" s="10"/>
      <c r="N205" s="10"/>
      <c r="O205" s="10"/>
      <c r="P205" s="10"/>
      <c r="Q205" s="1">
        <f t="shared" si="3"/>
        <v>12</v>
      </c>
    </row>
    <row r="206" spans="1:17" ht="15" customHeight="1" x14ac:dyDescent="0.4">
      <c r="A206" s="1">
        <v>9091100</v>
      </c>
      <c r="B206" s="1" t="s">
        <v>327</v>
      </c>
      <c r="C206" s="1" t="s">
        <v>328</v>
      </c>
      <c r="D206" s="1" t="s">
        <v>606</v>
      </c>
      <c r="E206" s="1" t="s">
        <v>606</v>
      </c>
      <c r="F206" s="1" t="s">
        <v>606</v>
      </c>
      <c r="G206" s="1" t="s">
        <v>606</v>
      </c>
      <c r="H206" s="1" t="s">
        <v>606</v>
      </c>
      <c r="I206" s="1" t="s">
        <v>606</v>
      </c>
      <c r="J206" s="1">
        <v>17</v>
      </c>
      <c r="K206" s="10"/>
      <c r="L206" s="10"/>
      <c r="M206" s="10"/>
      <c r="N206" s="10"/>
      <c r="O206" s="10"/>
      <c r="P206" s="10"/>
      <c r="Q206" s="1">
        <f t="shared" si="3"/>
        <v>17</v>
      </c>
    </row>
    <row r="207" spans="1:17" x14ac:dyDescent="0.4">
      <c r="A207" s="1">
        <v>9091103</v>
      </c>
      <c r="B207" s="1" t="s">
        <v>329</v>
      </c>
      <c r="C207" s="1" t="s">
        <v>328</v>
      </c>
      <c r="D207" s="1" t="s">
        <v>606</v>
      </c>
      <c r="E207" s="1" t="s">
        <v>606</v>
      </c>
      <c r="F207" s="1" t="s">
        <v>606</v>
      </c>
      <c r="G207" s="1" t="s">
        <v>606</v>
      </c>
      <c r="H207" s="1" t="s">
        <v>606</v>
      </c>
      <c r="I207" s="1" t="s">
        <v>606</v>
      </c>
      <c r="J207" s="1">
        <v>12</v>
      </c>
      <c r="K207" s="10"/>
      <c r="L207" s="10"/>
      <c r="M207" s="10"/>
      <c r="N207" s="10"/>
      <c r="O207" s="10"/>
      <c r="P207" s="10"/>
      <c r="Q207" s="1">
        <f t="shared" si="3"/>
        <v>12</v>
      </c>
    </row>
    <row r="208" spans="1:17" ht="15" customHeight="1" x14ac:dyDescent="0.4">
      <c r="A208" s="1">
        <v>9161105</v>
      </c>
      <c r="B208" s="1" t="s">
        <v>331</v>
      </c>
      <c r="C208" s="1" t="s">
        <v>330</v>
      </c>
      <c r="D208" s="1">
        <v>16</v>
      </c>
      <c r="E208" s="1">
        <v>16</v>
      </c>
      <c r="F208" s="1">
        <v>16</v>
      </c>
      <c r="G208" s="1">
        <v>11</v>
      </c>
      <c r="H208" s="1">
        <v>11</v>
      </c>
      <c r="I208" s="1" t="s">
        <v>606</v>
      </c>
      <c r="J208" s="1">
        <v>45</v>
      </c>
      <c r="K208" s="10">
        <v>0.35555560000000003</v>
      </c>
      <c r="L208" s="10">
        <v>0.35555560000000003</v>
      </c>
      <c r="M208" s="10">
        <v>0.35555560000000003</v>
      </c>
      <c r="N208" s="10">
        <v>0.24444440000000001</v>
      </c>
      <c r="O208" s="10">
        <v>0.24444440000000001</v>
      </c>
      <c r="P208" s="10"/>
      <c r="Q208" s="1">
        <f t="shared" si="3"/>
        <v>45</v>
      </c>
    </row>
    <row r="209" spans="1:17" ht="15" customHeight="1" x14ac:dyDescent="0.4">
      <c r="A209" s="1">
        <v>9161106</v>
      </c>
      <c r="B209" s="1" t="s">
        <v>332</v>
      </c>
      <c r="C209" s="1" t="s">
        <v>330</v>
      </c>
      <c r="D209" s="1">
        <v>24</v>
      </c>
      <c r="E209" s="1">
        <v>21</v>
      </c>
      <c r="F209" s="1">
        <v>23</v>
      </c>
      <c r="G209" s="1">
        <v>15</v>
      </c>
      <c r="H209" s="1">
        <v>13</v>
      </c>
      <c r="I209" s="1">
        <v>15</v>
      </c>
      <c r="J209" s="1">
        <v>57</v>
      </c>
      <c r="K209" s="10">
        <v>0.4210526</v>
      </c>
      <c r="L209" s="10">
        <v>0.368421</v>
      </c>
      <c r="M209" s="10">
        <v>0.4035088</v>
      </c>
      <c r="N209" s="10">
        <v>0.2631579</v>
      </c>
      <c r="O209" s="10">
        <v>0.2280702</v>
      </c>
      <c r="P209" s="10">
        <v>0.2631579</v>
      </c>
      <c r="Q209" s="1">
        <f t="shared" si="3"/>
        <v>57</v>
      </c>
    </row>
    <row r="210" spans="1:17" ht="15" customHeight="1" x14ac:dyDescent="0.4">
      <c r="A210" s="1">
        <v>9161107</v>
      </c>
      <c r="B210" s="1" t="s">
        <v>333</v>
      </c>
      <c r="C210" s="1" t="s">
        <v>330</v>
      </c>
      <c r="D210" s="1">
        <v>15</v>
      </c>
      <c r="E210" s="1">
        <v>14</v>
      </c>
      <c r="F210" s="1" t="s">
        <v>606</v>
      </c>
      <c r="G210" s="1" t="s">
        <v>606</v>
      </c>
      <c r="H210" s="1" t="s">
        <v>606</v>
      </c>
      <c r="I210" s="1" t="s">
        <v>606</v>
      </c>
      <c r="J210" s="1">
        <v>37</v>
      </c>
      <c r="K210" s="10">
        <v>0.40540540000000003</v>
      </c>
      <c r="L210" s="10">
        <v>0.3783784</v>
      </c>
      <c r="M210" s="10"/>
      <c r="N210" s="10"/>
      <c r="O210" s="10"/>
      <c r="P210" s="10"/>
      <c r="Q210" s="1">
        <f t="shared" si="3"/>
        <v>37</v>
      </c>
    </row>
    <row r="211" spans="1:17" x14ac:dyDescent="0.4">
      <c r="A211" s="1">
        <v>9191101</v>
      </c>
      <c r="B211" s="1" t="s">
        <v>334</v>
      </c>
      <c r="C211" s="1" t="s">
        <v>335</v>
      </c>
      <c r="D211" s="1">
        <v>28</v>
      </c>
      <c r="E211" s="1">
        <v>33</v>
      </c>
      <c r="F211" s="1">
        <v>26</v>
      </c>
      <c r="G211" s="1">
        <v>24</v>
      </c>
      <c r="H211" s="1">
        <v>24</v>
      </c>
      <c r="I211" s="1">
        <v>22</v>
      </c>
      <c r="J211" s="1">
        <v>93</v>
      </c>
      <c r="K211" s="10">
        <v>0.30107529999999999</v>
      </c>
      <c r="L211" s="10">
        <v>0.35483870000000001</v>
      </c>
      <c r="M211" s="10">
        <v>0.27956989999999998</v>
      </c>
      <c r="N211" s="10">
        <v>0.25806449999999997</v>
      </c>
      <c r="O211" s="10">
        <v>0.25806449999999997</v>
      </c>
      <c r="P211" s="10">
        <v>0.23655909999999999</v>
      </c>
      <c r="Q211" s="1">
        <f t="shared" si="3"/>
        <v>93</v>
      </c>
    </row>
    <row r="212" spans="1:17" ht="15" customHeight="1" x14ac:dyDescent="0.4">
      <c r="A212" s="1">
        <v>9191104</v>
      </c>
      <c r="B212" s="1" t="s">
        <v>336</v>
      </c>
      <c r="C212" s="1" t="s">
        <v>335</v>
      </c>
      <c r="D212" s="1">
        <v>23</v>
      </c>
      <c r="E212" s="1">
        <v>18</v>
      </c>
      <c r="F212" s="1">
        <v>21</v>
      </c>
      <c r="G212" s="1">
        <v>15</v>
      </c>
      <c r="H212" s="1">
        <v>11</v>
      </c>
      <c r="I212" s="1" t="s">
        <v>606</v>
      </c>
      <c r="J212" s="1">
        <v>40</v>
      </c>
      <c r="K212" s="10">
        <v>0.57499999999999996</v>
      </c>
      <c r="L212" s="10">
        <v>0.45</v>
      </c>
      <c r="M212" s="10">
        <v>0.52500000000000002</v>
      </c>
      <c r="N212" s="10">
        <v>0.375</v>
      </c>
      <c r="O212" s="10">
        <v>0.27500000000000002</v>
      </c>
      <c r="P212" s="10"/>
      <c r="Q212" s="1">
        <f t="shared" si="3"/>
        <v>40</v>
      </c>
    </row>
    <row r="213" spans="1:17" x14ac:dyDescent="0.4">
      <c r="A213" s="1">
        <v>9191105</v>
      </c>
      <c r="B213" s="1" t="s">
        <v>337</v>
      </c>
      <c r="C213" s="1" t="s">
        <v>335</v>
      </c>
      <c r="D213" s="1" t="s">
        <v>606</v>
      </c>
      <c r="E213" s="1" t="s">
        <v>606</v>
      </c>
      <c r="F213" s="1" t="s">
        <v>606</v>
      </c>
      <c r="G213" s="1" t="s">
        <v>606</v>
      </c>
      <c r="H213" s="1" t="s">
        <v>606</v>
      </c>
      <c r="I213" s="1" t="s">
        <v>606</v>
      </c>
      <c r="J213" s="1">
        <v>21</v>
      </c>
      <c r="K213" s="10"/>
      <c r="L213" s="10"/>
      <c r="M213" s="10"/>
      <c r="N213" s="10"/>
      <c r="O213" s="10"/>
      <c r="P213" s="10"/>
      <c r="Q213" s="1">
        <f t="shared" si="3"/>
        <v>21</v>
      </c>
    </row>
    <row r="214" spans="1:17" ht="15" customHeight="1" x14ac:dyDescent="0.4">
      <c r="A214" s="1">
        <v>9191106</v>
      </c>
      <c r="B214" s="1" t="s">
        <v>338</v>
      </c>
      <c r="C214" s="1" t="s">
        <v>335</v>
      </c>
      <c r="D214" s="1">
        <v>13</v>
      </c>
      <c r="E214" s="1">
        <v>10</v>
      </c>
      <c r="F214" s="1">
        <v>12</v>
      </c>
      <c r="G214" s="1">
        <v>12</v>
      </c>
      <c r="H214" s="1">
        <v>11</v>
      </c>
      <c r="I214" s="1" t="s">
        <v>606</v>
      </c>
      <c r="J214" s="1">
        <v>33</v>
      </c>
      <c r="K214" s="10">
        <v>0.3939394</v>
      </c>
      <c r="L214" s="10">
        <v>0.30303029999999997</v>
      </c>
      <c r="M214" s="10">
        <v>0.36363640000000003</v>
      </c>
      <c r="N214" s="10">
        <v>0.36363640000000003</v>
      </c>
      <c r="O214" s="10">
        <v>0.3333333</v>
      </c>
      <c r="P214" s="10"/>
      <c r="Q214" s="1">
        <f t="shared" si="3"/>
        <v>33</v>
      </c>
    </row>
    <row r="215" spans="1:17" ht="15" customHeight="1" x14ac:dyDescent="0.4">
      <c r="A215" s="1">
        <v>9191108</v>
      </c>
      <c r="B215" s="1" t="s">
        <v>339</v>
      </c>
      <c r="C215" s="1" t="s">
        <v>335</v>
      </c>
      <c r="D215" s="1" t="s">
        <v>606</v>
      </c>
      <c r="E215" s="1" t="s">
        <v>606</v>
      </c>
      <c r="F215" s="1" t="s">
        <v>606</v>
      </c>
      <c r="G215" s="1" t="s">
        <v>606</v>
      </c>
      <c r="H215" s="1" t="s">
        <v>606</v>
      </c>
      <c r="I215" s="1" t="s">
        <v>606</v>
      </c>
      <c r="J215" s="1">
        <v>34</v>
      </c>
      <c r="K215" s="10"/>
      <c r="L215" s="10"/>
      <c r="M215" s="10"/>
      <c r="N215" s="10"/>
      <c r="O215" s="10"/>
      <c r="P215" s="10"/>
      <c r="Q215" s="1">
        <f t="shared" si="3"/>
        <v>34</v>
      </c>
    </row>
    <row r="216" spans="1:17" ht="15" customHeight="1" x14ac:dyDescent="0.4">
      <c r="A216" s="1">
        <v>9191109</v>
      </c>
      <c r="B216" s="1" t="s">
        <v>340</v>
      </c>
      <c r="C216" s="1" t="s">
        <v>335</v>
      </c>
      <c r="D216" s="1">
        <v>12</v>
      </c>
      <c r="E216" s="1">
        <v>11</v>
      </c>
      <c r="F216" s="1" t="s">
        <v>606</v>
      </c>
      <c r="G216" s="1" t="s">
        <v>606</v>
      </c>
      <c r="H216" s="1" t="s">
        <v>606</v>
      </c>
      <c r="I216" s="1" t="s">
        <v>606</v>
      </c>
      <c r="J216" s="1">
        <v>29</v>
      </c>
      <c r="K216" s="10">
        <v>0.41379310000000002</v>
      </c>
      <c r="L216" s="10">
        <v>0.37931029999999999</v>
      </c>
      <c r="M216" s="10"/>
      <c r="N216" s="10"/>
      <c r="O216" s="10"/>
      <c r="P216" s="10"/>
      <c r="Q216" s="1">
        <f t="shared" si="3"/>
        <v>29</v>
      </c>
    </row>
    <row r="217" spans="1:17" x14ac:dyDescent="0.4">
      <c r="A217" s="1">
        <v>9191110</v>
      </c>
      <c r="B217" s="1" t="s">
        <v>341</v>
      </c>
      <c r="C217" s="1" t="s">
        <v>335</v>
      </c>
      <c r="D217" s="1">
        <v>15</v>
      </c>
      <c r="E217" s="1">
        <v>15</v>
      </c>
      <c r="F217" s="1">
        <v>15</v>
      </c>
      <c r="G217" s="1">
        <v>17</v>
      </c>
      <c r="H217" s="1">
        <v>12</v>
      </c>
      <c r="I217" s="1">
        <v>12</v>
      </c>
      <c r="J217" s="1">
        <v>27</v>
      </c>
      <c r="K217" s="10">
        <v>0.55555560000000004</v>
      </c>
      <c r="L217" s="10">
        <v>0.55555560000000004</v>
      </c>
      <c r="M217" s="10">
        <v>0.55555560000000004</v>
      </c>
      <c r="N217" s="10">
        <v>0.62962960000000001</v>
      </c>
      <c r="O217" s="10">
        <v>0.44444440000000002</v>
      </c>
      <c r="P217" s="10">
        <v>0.44444440000000002</v>
      </c>
      <c r="Q217" s="1">
        <f t="shared" si="3"/>
        <v>27</v>
      </c>
    </row>
    <row r="218" spans="1:17" ht="15" customHeight="1" x14ac:dyDescent="0.4">
      <c r="A218" s="1">
        <v>9211102</v>
      </c>
      <c r="B218" s="1" t="s">
        <v>342</v>
      </c>
      <c r="C218" s="1" t="s">
        <v>343</v>
      </c>
      <c r="D218" s="1" t="s">
        <v>606</v>
      </c>
      <c r="E218" s="1" t="s">
        <v>606</v>
      </c>
      <c r="F218" s="1">
        <v>10</v>
      </c>
      <c r="G218" s="1" t="s">
        <v>606</v>
      </c>
      <c r="H218" s="1" t="s">
        <v>606</v>
      </c>
      <c r="I218" s="1" t="s">
        <v>606</v>
      </c>
      <c r="J218" s="1">
        <v>17</v>
      </c>
      <c r="K218" s="10"/>
      <c r="L218" s="10"/>
      <c r="M218" s="10">
        <v>0.58823530000000002</v>
      </c>
      <c r="N218" s="10"/>
      <c r="O218" s="10"/>
      <c r="P218" s="10"/>
      <c r="Q218" s="1">
        <f t="shared" si="3"/>
        <v>17</v>
      </c>
    </row>
    <row r="219" spans="1:17" x14ac:dyDescent="0.4">
      <c r="A219" s="1">
        <v>9251105</v>
      </c>
      <c r="B219" s="1" t="s">
        <v>638</v>
      </c>
      <c r="C219" s="1" t="s">
        <v>344</v>
      </c>
      <c r="D219" s="1">
        <v>42</v>
      </c>
      <c r="E219" s="1">
        <v>45</v>
      </c>
      <c r="F219" s="1">
        <v>41</v>
      </c>
      <c r="G219" s="1">
        <v>35</v>
      </c>
      <c r="H219" s="1">
        <v>36</v>
      </c>
      <c r="I219" s="1">
        <v>29</v>
      </c>
      <c r="J219" s="1">
        <v>86</v>
      </c>
      <c r="K219" s="10">
        <v>0.48837209999999998</v>
      </c>
      <c r="L219" s="10">
        <v>0.52325580000000005</v>
      </c>
      <c r="M219" s="10">
        <v>0.47674420000000001</v>
      </c>
      <c r="N219" s="10">
        <v>0.40697670000000002</v>
      </c>
      <c r="O219" s="10">
        <v>0.41860459999999999</v>
      </c>
      <c r="P219" s="10">
        <v>0.33720929999999999</v>
      </c>
      <c r="Q219" s="1">
        <f t="shared" si="3"/>
        <v>86</v>
      </c>
    </row>
    <row r="220" spans="1:17" ht="15" customHeight="1" x14ac:dyDescent="0.4">
      <c r="A220" s="1">
        <v>9251111</v>
      </c>
      <c r="B220" s="1" t="s">
        <v>345</v>
      </c>
      <c r="C220" s="1" t="s">
        <v>344</v>
      </c>
      <c r="D220" s="1">
        <v>18</v>
      </c>
      <c r="E220" s="1">
        <v>15</v>
      </c>
      <c r="F220" s="1">
        <v>15</v>
      </c>
      <c r="G220" s="1">
        <v>17</v>
      </c>
      <c r="H220" s="1">
        <v>16</v>
      </c>
      <c r="I220" s="1">
        <v>17</v>
      </c>
      <c r="J220" s="1">
        <v>47</v>
      </c>
      <c r="K220" s="10">
        <v>0.38297870000000001</v>
      </c>
      <c r="L220" s="10">
        <v>0.31914890000000001</v>
      </c>
      <c r="M220" s="10">
        <v>0.31914890000000001</v>
      </c>
      <c r="N220" s="10">
        <v>0.36170210000000003</v>
      </c>
      <c r="O220" s="10">
        <v>0.34042549999999999</v>
      </c>
      <c r="P220" s="10">
        <v>0.36170210000000003</v>
      </c>
      <c r="Q220" s="1">
        <f t="shared" si="3"/>
        <v>47</v>
      </c>
    </row>
    <row r="221" spans="1:17" ht="15" customHeight="1" x14ac:dyDescent="0.4">
      <c r="A221" s="1">
        <v>9261111</v>
      </c>
      <c r="B221" s="1" t="s">
        <v>346</v>
      </c>
      <c r="C221" s="1" t="s">
        <v>347</v>
      </c>
      <c r="D221" s="1">
        <v>139</v>
      </c>
      <c r="E221" s="1">
        <v>120</v>
      </c>
      <c r="F221" s="1">
        <v>97</v>
      </c>
      <c r="G221" s="1">
        <v>81</v>
      </c>
      <c r="H221" s="1">
        <v>67</v>
      </c>
      <c r="I221" s="1">
        <v>57</v>
      </c>
      <c r="J221" s="1">
        <v>278</v>
      </c>
      <c r="K221" s="10">
        <v>0.5</v>
      </c>
      <c r="L221" s="10">
        <v>0.4316547</v>
      </c>
      <c r="M221" s="10">
        <v>0.34892089999999998</v>
      </c>
      <c r="N221" s="10">
        <v>0.29136689999999998</v>
      </c>
      <c r="O221" s="10">
        <v>0.2410072</v>
      </c>
      <c r="P221" s="10">
        <v>0.205036</v>
      </c>
      <c r="Q221" s="1">
        <f t="shared" si="3"/>
        <v>278</v>
      </c>
    </row>
    <row r="222" spans="1:17" ht="15" customHeight="1" x14ac:dyDescent="0.4">
      <c r="A222" s="1">
        <v>9261112</v>
      </c>
      <c r="B222" s="1" t="s">
        <v>348</v>
      </c>
      <c r="C222" s="1" t="s">
        <v>347</v>
      </c>
      <c r="D222" s="1">
        <v>10</v>
      </c>
      <c r="E222" s="1" t="s">
        <v>606</v>
      </c>
      <c r="F222" s="1" t="s">
        <v>606</v>
      </c>
      <c r="G222" s="1" t="s">
        <v>606</v>
      </c>
      <c r="H222" s="1" t="s">
        <v>606</v>
      </c>
      <c r="I222" s="1" t="s">
        <v>606</v>
      </c>
      <c r="J222" s="1">
        <v>13</v>
      </c>
      <c r="K222" s="10">
        <v>0.76923079999999999</v>
      </c>
      <c r="L222" s="10"/>
      <c r="M222" s="10"/>
      <c r="N222" s="10"/>
      <c r="O222" s="10"/>
      <c r="P222" s="10"/>
      <c r="Q222" s="1">
        <f t="shared" si="3"/>
        <v>13</v>
      </c>
    </row>
    <row r="223" spans="1:17" ht="15" customHeight="1" x14ac:dyDescent="0.4">
      <c r="A223" s="1">
        <v>9281100</v>
      </c>
      <c r="B223" s="1" t="s">
        <v>349</v>
      </c>
      <c r="C223" s="1" t="s">
        <v>350</v>
      </c>
      <c r="D223" s="1">
        <v>77</v>
      </c>
      <c r="E223" s="1">
        <v>64</v>
      </c>
      <c r="F223" s="1">
        <v>55</v>
      </c>
      <c r="G223" s="1">
        <v>48</v>
      </c>
      <c r="H223" s="1">
        <v>36</v>
      </c>
      <c r="I223" s="1">
        <v>33</v>
      </c>
      <c r="J223" s="1">
        <v>182</v>
      </c>
      <c r="K223" s="10">
        <v>0.42307689999999998</v>
      </c>
      <c r="L223" s="10">
        <v>0.35164840000000003</v>
      </c>
      <c r="M223" s="10">
        <v>0.30219780000000002</v>
      </c>
      <c r="N223" s="10">
        <v>0.26373629999999998</v>
      </c>
      <c r="O223" s="10">
        <v>0.19780220000000001</v>
      </c>
      <c r="P223" s="10">
        <v>0.1813187</v>
      </c>
      <c r="Q223" s="1">
        <f t="shared" si="3"/>
        <v>182</v>
      </c>
    </row>
    <row r="224" spans="1:17" ht="15" customHeight="1" x14ac:dyDescent="0.4">
      <c r="A224" s="1">
        <v>9311106</v>
      </c>
      <c r="B224" s="1" t="s">
        <v>351</v>
      </c>
      <c r="C224" s="1" t="s">
        <v>352</v>
      </c>
      <c r="D224" s="1">
        <v>21</v>
      </c>
      <c r="E224" s="1">
        <v>22</v>
      </c>
      <c r="F224" s="1">
        <v>21</v>
      </c>
      <c r="G224" s="1">
        <v>17</v>
      </c>
      <c r="H224" s="1">
        <v>14</v>
      </c>
      <c r="I224" s="1">
        <v>12</v>
      </c>
      <c r="J224" s="1">
        <v>80</v>
      </c>
      <c r="K224" s="10">
        <v>0.26250000000000001</v>
      </c>
      <c r="L224" s="10">
        <v>0.27500000000000002</v>
      </c>
      <c r="M224" s="10">
        <v>0.26250000000000001</v>
      </c>
      <c r="N224" s="10">
        <v>0.21249999999999999</v>
      </c>
      <c r="O224" s="10">
        <v>0.17499999999999999</v>
      </c>
      <c r="P224" s="10">
        <v>0.15</v>
      </c>
      <c r="Q224" s="1">
        <f t="shared" si="3"/>
        <v>80</v>
      </c>
    </row>
    <row r="225" spans="1:17" x14ac:dyDescent="0.4">
      <c r="A225" s="1">
        <v>9331109</v>
      </c>
      <c r="B225" s="1" t="s">
        <v>353</v>
      </c>
      <c r="C225" s="1" t="s">
        <v>354</v>
      </c>
      <c r="D225" s="1" t="s">
        <v>606</v>
      </c>
      <c r="E225" s="1" t="s">
        <v>606</v>
      </c>
      <c r="F225" s="1" t="s">
        <v>606</v>
      </c>
      <c r="G225" s="1" t="s">
        <v>606</v>
      </c>
      <c r="H225" s="1" t="s">
        <v>606</v>
      </c>
      <c r="I225" s="1" t="s">
        <v>606</v>
      </c>
      <c r="J225" s="1">
        <v>27</v>
      </c>
      <c r="K225" s="10"/>
      <c r="L225" s="10"/>
      <c r="M225" s="10"/>
      <c r="N225" s="10"/>
      <c r="O225" s="10"/>
      <c r="P225" s="10"/>
      <c r="Q225" s="1">
        <f t="shared" si="3"/>
        <v>27</v>
      </c>
    </row>
    <row r="226" spans="1:17" ht="15" customHeight="1" x14ac:dyDescent="0.4">
      <c r="A226" s="1">
        <v>9331112</v>
      </c>
      <c r="B226" s="1" t="s">
        <v>355</v>
      </c>
      <c r="C226" s="1" t="s">
        <v>354</v>
      </c>
      <c r="D226" s="1">
        <v>21</v>
      </c>
      <c r="E226" s="1">
        <v>16</v>
      </c>
      <c r="F226" s="1">
        <v>17</v>
      </c>
      <c r="G226" s="1">
        <v>12</v>
      </c>
      <c r="H226" s="1" t="s">
        <v>606</v>
      </c>
      <c r="I226" s="1" t="s">
        <v>606</v>
      </c>
      <c r="J226" s="1">
        <v>32</v>
      </c>
      <c r="K226" s="10">
        <v>0.65625</v>
      </c>
      <c r="L226" s="10">
        <v>0.5</v>
      </c>
      <c r="M226" s="10">
        <v>0.53125</v>
      </c>
      <c r="N226" s="10">
        <v>0.375</v>
      </c>
      <c r="O226" s="10"/>
      <c r="P226" s="10"/>
      <c r="Q226" s="1">
        <f t="shared" si="3"/>
        <v>32</v>
      </c>
    </row>
    <row r="227" spans="1:17" x14ac:dyDescent="0.4">
      <c r="A227" s="1">
        <v>9331114</v>
      </c>
      <c r="B227" s="1" t="s">
        <v>356</v>
      </c>
      <c r="C227" s="1" t="s">
        <v>354</v>
      </c>
      <c r="D227" s="1">
        <v>15</v>
      </c>
      <c r="E227" s="1">
        <v>15</v>
      </c>
      <c r="F227" s="1">
        <v>15</v>
      </c>
      <c r="G227" s="1" t="s">
        <v>606</v>
      </c>
      <c r="H227" s="1" t="s">
        <v>606</v>
      </c>
      <c r="I227" s="1" t="s">
        <v>606</v>
      </c>
      <c r="J227" s="1">
        <v>30</v>
      </c>
      <c r="K227" s="10">
        <v>0.5</v>
      </c>
      <c r="L227" s="10">
        <v>0.5</v>
      </c>
      <c r="M227" s="10">
        <v>0.5</v>
      </c>
      <c r="N227" s="10"/>
      <c r="O227" s="10"/>
      <c r="P227" s="10"/>
      <c r="Q227" s="1">
        <f t="shared" si="3"/>
        <v>30</v>
      </c>
    </row>
    <row r="228" spans="1:17" ht="15" customHeight="1" x14ac:dyDescent="0.4">
      <c r="A228" s="1">
        <v>9331115</v>
      </c>
      <c r="B228" s="1" t="s">
        <v>357</v>
      </c>
      <c r="C228" s="1" t="s">
        <v>354</v>
      </c>
      <c r="D228" s="1">
        <v>25</v>
      </c>
      <c r="E228" s="1">
        <v>21</v>
      </c>
      <c r="F228" s="1">
        <v>20</v>
      </c>
      <c r="G228" s="1">
        <v>15</v>
      </c>
      <c r="H228" s="1">
        <v>11</v>
      </c>
      <c r="I228" s="1">
        <v>10</v>
      </c>
      <c r="J228" s="1">
        <v>46</v>
      </c>
      <c r="K228" s="10">
        <v>0.54347829999999997</v>
      </c>
      <c r="L228" s="10">
        <v>0.45652169999999997</v>
      </c>
      <c r="M228" s="10">
        <v>0.43478260000000002</v>
      </c>
      <c r="N228" s="10">
        <v>0.32608700000000002</v>
      </c>
      <c r="O228" s="10">
        <v>0.23913039999999999</v>
      </c>
      <c r="P228" s="10">
        <v>0.21739130000000001</v>
      </c>
      <c r="Q228" s="1">
        <f t="shared" si="3"/>
        <v>46</v>
      </c>
    </row>
    <row r="229" spans="1:17" ht="15" customHeight="1" x14ac:dyDescent="0.4">
      <c r="A229" s="1">
        <v>9351100</v>
      </c>
      <c r="B229" s="1" t="s">
        <v>358</v>
      </c>
      <c r="C229" s="1" t="s">
        <v>359</v>
      </c>
      <c r="D229" s="1">
        <v>18</v>
      </c>
      <c r="E229" s="1">
        <v>17</v>
      </c>
      <c r="F229" s="1">
        <v>17</v>
      </c>
      <c r="G229" s="1" t="s">
        <v>606</v>
      </c>
      <c r="H229" s="1">
        <v>11</v>
      </c>
      <c r="I229" s="1">
        <v>11</v>
      </c>
      <c r="J229" s="1">
        <v>31</v>
      </c>
      <c r="K229" s="10">
        <v>0.58064510000000003</v>
      </c>
      <c r="L229" s="10">
        <v>0.54838710000000002</v>
      </c>
      <c r="M229" s="10">
        <v>0.54838710000000002</v>
      </c>
      <c r="N229" s="10"/>
      <c r="O229" s="10">
        <v>0.35483870000000001</v>
      </c>
      <c r="P229" s="10">
        <v>0.35483870000000001</v>
      </c>
      <c r="Q229" s="1">
        <f t="shared" si="3"/>
        <v>31</v>
      </c>
    </row>
    <row r="230" spans="1:17" ht="15" customHeight="1" x14ac:dyDescent="0.4">
      <c r="A230" s="1">
        <v>9351101</v>
      </c>
      <c r="B230" s="1" t="s">
        <v>360</v>
      </c>
      <c r="C230" s="1" t="s">
        <v>359</v>
      </c>
      <c r="D230" s="1">
        <v>39</v>
      </c>
      <c r="E230" s="1">
        <v>37</v>
      </c>
      <c r="F230" s="1">
        <v>34</v>
      </c>
      <c r="G230" s="1">
        <v>35</v>
      </c>
      <c r="H230" s="1">
        <v>32</v>
      </c>
      <c r="I230" s="1">
        <v>30</v>
      </c>
      <c r="J230" s="1">
        <v>68</v>
      </c>
      <c r="K230" s="10">
        <v>0.57352939999999997</v>
      </c>
      <c r="L230" s="10">
        <v>0.54411759999999998</v>
      </c>
      <c r="M230" s="10">
        <v>0.5</v>
      </c>
      <c r="N230" s="10">
        <v>0.51470590000000005</v>
      </c>
      <c r="O230" s="10">
        <v>0.47058820000000001</v>
      </c>
      <c r="P230" s="10">
        <v>0.44117650000000003</v>
      </c>
      <c r="Q230" s="1">
        <f t="shared" si="3"/>
        <v>68</v>
      </c>
    </row>
    <row r="231" spans="1:17" x14ac:dyDescent="0.4">
      <c r="A231" s="1">
        <v>9351102</v>
      </c>
      <c r="B231" s="1" t="s">
        <v>361</v>
      </c>
      <c r="C231" s="1" t="s">
        <v>359</v>
      </c>
      <c r="D231" s="1">
        <v>12</v>
      </c>
      <c r="E231" s="1" t="s">
        <v>606</v>
      </c>
      <c r="F231" s="1" t="s">
        <v>606</v>
      </c>
      <c r="G231" s="1" t="s">
        <v>606</v>
      </c>
      <c r="H231" s="1" t="s">
        <v>606</v>
      </c>
      <c r="I231" s="1" t="s">
        <v>606</v>
      </c>
      <c r="J231" s="1">
        <v>38</v>
      </c>
      <c r="K231" s="10">
        <v>0.3157895</v>
      </c>
      <c r="L231" s="10"/>
      <c r="M231" s="10"/>
      <c r="N231" s="10"/>
      <c r="O231" s="10"/>
      <c r="P231" s="10"/>
      <c r="Q231" s="1">
        <f t="shared" si="3"/>
        <v>38</v>
      </c>
    </row>
    <row r="232" spans="1:17" ht="15" customHeight="1" x14ac:dyDescent="0.4">
      <c r="A232" s="1">
        <v>9351103</v>
      </c>
      <c r="B232" s="1" t="s">
        <v>362</v>
      </c>
      <c r="C232" s="1" t="s">
        <v>359</v>
      </c>
      <c r="D232" s="1">
        <v>18</v>
      </c>
      <c r="E232" s="1">
        <v>15</v>
      </c>
      <c r="F232" s="1">
        <v>11</v>
      </c>
      <c r="G232" s="1" t="s">
        <v>606</v>
      </c>
      <c r="H232" s="1" t="s">
        <v>606</v>
      </c>
      <c r="I232" s="1" t="s">
        <v>606</v>
      </c>
      <c r="J232" s="1">
        <v>36</v>
      </c>
      <c r="K232" s="10">
        <v>0.5</v>
      </c>
      <c r="L232" s="10">
        <v>0.4166667</v>
      </c>
      <c r="M232" s="10">
        <v>0.30555559999999998</v>
      </c>
      <c r="N232" s="10"/>
      <c r="O232" s="10"/>
      <c r="P232" s="10"/>
      <c r="Q232" s="1">
        <f t="shared" si="3"/>
        <v>36</v>
      </c>
    </row>
    <row r="233" spans="1:17" x14ac:dyDescent="0.4">
      <c r="A233" s="1">
        <v>9351113</v>
      </c>
      <c r="B233" s="1" t="s">
        <v>363</v>
      </c>
      <c r="C233" s="1" t="s">
        <v>359</v>
      </c>
      <c r="D233" s="1">
        <v>29</v>
      </c>
      <c r="E233" s="1">
        <v>27</v>
      </c>
      <c r="F233" s="1">
        <v>19</v>
      </c>
      <c r="G233" s="1">
        <v>18</v>
      </c>
      <c r="H233" s="1">
        <v>20</v>
      </c>
      <c r="I233" s="1">
        <v>16</v>
      </c>
      <c r="J233" s="1">
        <v>42</v>
      </c>
      <c r="K233" s="10">
        <v>0.69047619999999998</v>
      </c>
      <c r="L233" s="10">
        <v>0.64285709999999996</v>
      </c>
      <c r="M233" s="10">
        <v>0.45238099999999998</v>
      </c>
      <c r="N233" s="10">
        <v>0.42857139999999999</v>
      </c>
      <c r="O233" s="10">
        <v>0.47619050000000002</v>
      </c>
      <c r="P233" s="10">
        <v>0.38095240000000002</v>
      </c>
      <c r="Q233" s="1">
        <f t="shared" si="3"/>
        <v>42</v>
      </c>
    </row>
    <row r="234" spans="1:17" ht="15" customHeight="1" x14ac:dyDescent="0.4">
      <c r="A234" s="1">
        <v>9351114</v>
      </c>
      <c r="B234" s="1" t="s">
        <v>364</v>
      </c>
      <c r="C234" s="1" t="s">
        <v>359</v>
      </c>
      <c r="D234" s="1" t="s">
        <v>606</v>
      </c>
      <c r="E234" s="1" t="s">
        <v>606</v>
      </c>
      <c r="F234" s="1" t="s">
        <v>606</v>
      </c>
      <c r="G234" s="1" t="s">
        <v>606</v>
      </c>
      <c r="H234" s="1" t="s">
        <v>606</v>
      </c>
      <c r="I234" s="1" t="s">
        <v>606</v>
      </c>
      <c r="J234" s="1">
        <v>15</v>
      </c>
      <c r="K234" s="10"/>
      <c r="L234" s="10"/>
      <c r="M234" s="10"/>
      <c r="N234" s="10"/>
      <c r="O234" s="10"/>
      <c r="P234" s="10"/>
      <c r="Q234" s="1">
        <f t="shared" si="3"/>
        <v>15</v>
      </c>
    </row>
    <row r="235" spans="1:17" x14ac:dyDescent="0.4">
      <c r="A235" s="1">
        <v>9361126</v>
      </c>
      <c r="B235" s="1" t="s">
        <v>366</v>
      </c>
      <c r="C235" s="1" t="s">
        <v>365</v>
      </c>
      <c r="D235" s="1">
        <v>10</v>
      </c>
      <c r="E235" s="1" t="s">
        <v>606</v>
      </c>
      <c r="F235" s="1" t="s">
        <v>606</v>
      </c>
      <c r="G235" s="1" t="s">
        <v>606</v>
      </c>
      <c r="H235" s="1" t="s">
        <v>606</v>
      </c>
      <c r="I235" s="1" t="s">
        <v>606</v>
      </c>
      <c r="J235" s="1">
        <v>28</v>
      </c>
      <c r="K235" s="10">
        <v>0.35714289999999999</v>
      </c>
      <c r="L235" s="10"/>
      <c r="M235" s="10"/>
      <c r="N235" s="10"/>
      <c r="O235" s="10"/>
      <c r="P235" s="10"/>
      <c r="Q235" s="1">
        <f t="shared" si="3"/>
        <v>28</v>
      </c>
    </row>
    <row r="236" spans="1:17" ht="15" customHeight="1" x14ac:dyDescent="0.4">
      <c r="A236" s="1">
        <v>9381110</v>
      </c>
      <c r="B236" s="1" t="s">
        <v>368</v>
      </c>
      <c r="C236" s="1" t="s">
        <v>367</v>
      </c>
      <c r="D236" s="1">
        <v>75</v>
      </c>
      <c r="E236" s="1">
        <v>74</v>
      </c>
      <c r="F236" s="1">
        <v>66</v>
      </c>
      <c r="G236" s="1">
        <v>56</v>
      </c>
      <c r="H236" s="1">
        <v>48</v>
      </c>
      <c r="I236" s="1">
        <v>47</v>
      </c>
      <c r="J236" s="1">
        <v>178</v>
      </c>
      <c r="K236" s="10">
        <v>0.42134830000000001</v>
      </c>
      <c r="L236" s="10">
        <v>0.4157303</v>
      </c>
      <c r="M236" s="10">
        <v>0.37078650000000002</v>
      </c>
      <c r="N236" s="10">
        <v>0.31460680000000002</v>
      </c>
      <c r="O236" s="10">
        <v>0.26966289999999998</v>
      </c>
      <c r="P236" s="10">
        <v>0.26404490000000003</v>
      </c>
      <c r="Q236" s="1">
        <f t="shared" si="3"/>
        <v>178</v>
      </c>
    </row>
  </sheetData>
  <mergeCells count="6">
    <mergeCell ref="D4:I4"/>
    <mergeCell ref="K4:P4"/>
    <mergeCell ref="D5:F5"/>
    <mergeCell ref="G5:I5"/>
    <mergeCell ref="K5:M5"/>
    <mergeCell ref="N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7"/>
  <sheetViews>
    <sheetView workbookViewId="0">
      <pane xSplit="4" ySplit="6" topLeftCell="E7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328125" defaultRowHeight="13.15" x14ac:dyDescent="0.4"/>
  <cols>
    <col min="1" max="2" width="9.1328125" style="1"/>
    <col min="3" max="3" width="45.3984375" style="1" customWidth="1"/>
    <col min="4" max="16384" width="9.1328125" style="1"/>
  </cols>
  <sheetData>
    <row r="1" spans="1:14" s="9" customFormat="1" ht="14.25" x14ac:dyDescent="0.45">
      <c r="A1" s="9" t="s">
        <v>650</v>
      </c>
    </row>
    <row r="2" spans="1:14" ht="14.25" x14ac:dyDescent="0.45">
      <c r="A2" s="8" t="s">
        <v>651</v>
      </c>
    </row>
    <row r="3" spans="1:14" x14ac:dyDescent="0.4">
      <c r="A3" s="1" t="s">
        <v>654</v>
      </c>
    </row>
    <row r="4" spans="1:14" x14ac:dyDescent="0.4">
      <c r="D4" s="13" t="s">
        <v>648</v>
      </c>
      <c r="E4" s="13"/>
      <c r="F4" s="13"/>
      <c r="G4" s="13"/>
      <c r="H4" s="13"/>
      <c r="I4" s="13"/>
      <c r="J4" s="13" t="s">
        <v>649</v>
      </c>
      <c r="K4" s="13"/>
      <c r="L4" s="13"/>
      <c r="M4" s="13"/>
      <c r="N4" s="13"/>
    </row>
    <row r="5" spans="1:14" x14ac:dyDescent="0.4">
      <c r="D5" s="13" t="s">
        <v>4</v>
      </c>
      <c r="E5" s="13"/>
      <c r="F5" s="13"/>
      <c r="G5" s="13" t="s">
        <v>5</v>
      </c>
      <c r="H5" s="13"/>
      <c r="I5" s="13"/>
      <c r="J5" s="15" t="s">
        <v>4</v>
      </c>
      <c r="K5" s="15"/>
      <c r="L5" s="13" t="s">
        <v>5</v>
      </c>
      <c r="M5" s="13"/>
      <c r="N5" s="13"/>
    </row>
    <row r="6" spans="1:14" x14ac:dyDescent="0.4">
      <c r="A6" s="1" t="s">
        <v>604</v>
      </c>
      <c r="B6" s="1" t="s">
        <v>14</v>
      </c>
      <c r="C6" s="1" t="s">
        <v>646</v>
      </c>
      <c r="D6" s="6" t="s">
        <v>1</v>
      </c>
      <c r="E6" s="6" t="s">
        <v>2</v>
      </c>
      <c r="F6" s="6" t="s">
        <v>3</v>
      </c>
      <c r="G6" s="6" t="s">
        <v>1</v>
      </c>
      <c r="H6" s="6" t="s">
        <v>2</v>
      </c>
      <c r="I6" s="6" t="s">
        <v>3</v>
      </c>
      <c r="J6" s="6" t="s">
        <v>2</v>
      </c>
      <c r="K6" s="6" t="s">
        <v>3</v>
      </c>
      <c r="L6" s="6" t="s">
        <v>1</v>
      </c>
      <c r="M6" s="6" t="s">
        <v>2</v>
      </c>
      <c r="N6" s="6" t="s">
        <v>3</v>
      </c>
    </row>
    <row r="7" spans="1:14" x14ac:dyDescent="0.4">
      <c r="A7" s="1">
        <v>10000093</v>
      </c>
      <c r="B7" s="1">
        <v>2000</v>
      </c>
      <c r="C7" s="1" t="s">
        <v>372</v>
      </c>
      <c r="D7" s="1">
        <v>21</v>
      </c>
      <c r="E7" s="1">
        <v>15</v>
      </c>
      <c r="F7" s="1">
        <v>14</v>
      </c>
      <c r="G7" s="1">
        <v>12</v>
      </c>
      <c r="H7" s="1">
        <v>12</v>
      </c>
      <c r="I7" s="1">
        <v>10</v>
      </c>
      <c r="J7" s="10">
        <v>0.71428570000000002</v>
      </c>
      <c r="K7" s="10">
        <v>0.66666669999999995</v>
      </c>
      <c r="L7" s="10">
        <v>0.57142859999999995</v>
      </c>
      <c r="M7" s="10">
        <v>0.57142859999999995</v>
      </c>
      <c r="N7" s="10">
        <v>0.47619050000000002</v>
      </c>
    </row>
    <row r="8" spans="1:14" x14ac:dyDescent="0.4">
      <c r="A8" s="1">
        <v>10000093</v>
      </c>
      <c r="B8" s="1">
        <v>2001</v>
      </c>
      <c r="C8" s="1" t="s">
        <v>372</v>
      </c>
      <c r="D8" s="1">
        <v>14</v>
      </c>
      <c r="E8" s="1" t="s">
        <v>606</v>
      </c>
      <c r="F8" s="1">
        <v>11</v>
      </c>
      <c r="G8" s="1" t="s">
        <v>606</v>
      </c>
      <c r="H8" s="1" t="s">
        <v>606</v>
      </c>
      <c r="I8" s="1" t="s">
        <v>606</v>
      </c>
      <c r="J8" s="10" t="s">
        <v>606</v>
      </c>
      <c r="K8" s="10">
        <v>0.78571429999999998</v>
      </c>
      <c r="L8" s="10" t="s">
        <v>606</v>
      </c>
      <c r="M8" s="10" t="s">
        <v>606</v>
      </c>
      <c r="N8" s="10" t="s">
        <v>606</v>
      </c>
    </row>
    <row r="9" spans="1:14" x14ac:dyDescent="0.4">
      <c r="A9" s="1">
        <v>10000093</v>
      </c>
      <c r="B9" s="1">
        <v>2002</v>
      </c>
      <c r="C9" s="1" t="s">
        <v>372</v>
      </c>
      <c r="D9" s="1">
        <v>25</v>
      </c>
      <c r="E9" s="1">
        <v>23</v>
      </c>
      <c r="F9" s="1">
        <v>20</v>
      </c>
      <c r="J9" s="10">
        <v>0.92</v>
      </c>
      <c r="K9" s="10">
        <v>0.8</v>
      </c>
      <c r="L9" s="10"/>
      <c r="M9" s="10"/>
      <c r="N9" s="10"/>
    </row>
    <row r="10" spans="1:14" x14ac:dyDescent="0.4">
      <c r="A10" s="1">
        <v>10000275</v>
      </c>
      <c r="B10" s="1">
        <v>2000</v>
      </c>
      <c r="C10" s="1" t="s">
        <v>373</v>
      </c>
      <c r="D10" s="1">
        <v>46</v>
      </c>
      <c r="E10" s="1">
        <v>43</v>
      </c>
      <c r="F10" s="1">
        <v>37</v>
      </c>
      <c r="G10" s="1">
        <v>27</v>
      </c>
      <c r="H10" s="1">
        <v>25</v>
      </c>
      <c r="I10" s="1">
        <v>23</v>
      </c>
      <c r="J10" s="10">
        <v>0.93478260000000002</v>
      </c>
      <c r="K10" s="10">
        <v>0.80434779999999995</v>
      </c>
      <c r="L10" s="10">
        <v>0.58695649999999999</v>
      </c>
      <c r="M10" s="10">
        <v>0.54347829999999997</v>
      </c>
      <c r="N10" s="10">
        <v>0.5</v>
      </c>
    </row>
    <row r="11" spans="1:14" x14ac:dyDescent="0.4">
      <c r="A11" s="1">
        <v>10000275</v>
      </c>
      <c r="B11" s="1">
        <v>2001</v>
      </c>
      <c r="C11" s="1" t="s">
        <v>373</v>
      </c>
      <c r="D11" s="1">
        <v>39</v>
      </c>
      <c r="E11" s="1">
        <v>31</v>
      </c>
      <c r="F11" s="1">
        <v>31</v>
      </c>
      <c r="G11" s="1">
        <v>20</v>
      </c>
      <c r="H11" s="1">
        <v>17</v>
      </c>
      <c r="I11" s="1">
        <v>17</v>
      </c>
      <c r="J11" s="10">
        <v>0.79487180000000002</v>
      </c>
      <c r="K11" s="10">
        <v>0.79487180000000002</v>
      </c>
      <c r="L11" s="10">
        <v>0.51282050000000001</v>
      </c>
      <c r="M11" s="10">
        <v>0.43589739999999999</v>
      </c>
      <c r="N11" s="10">
        <v>0.43589739999999999</v>
      </c>
    </row>
    <row r="12" spans="1:14" x14ac:dyDescent="0.4">
      <c r="A12" s="1">
        <v>10000330</v>
      </c>
      <c r="B12" s="1">
        <v>2001</v>
      </c>
      <c r="C12" s="1" t="s">
        <v>374</v>
      </c>
      <c r="D12" s="1">
        <v>11</v>
      </c>
      <c r="E12" s="1">
        <v>11</v>
      </c>
      <c r="F12" s="1">
        <v>11</v>
      </c>
      <c r="G12" s="1" t="s">
        <v>606</v>
      </c>
      <c r="H12" s="1" t="s">
        <v>606</v>
      </c>
      <c r="I12" s="1" t="s">
        <v>606</v>
      </c>
      <c r="J12" s="10">
        <v>1</v>
      </c>
      <c r="K12" s="10">
        <v>1</v>
      </c>
      <c r="L12" s="10" t="s">
        <v>606</v>
      </c>
      <c r="M12" s="10" t="s">
        <v>606</v>
      </c>
      <c r="N12" s="10" t="s">
        <v>606</v>
      </c>
    </row>
    <row r="13" spans="1:14" x14ac:dyDescent="0.4">
      <c r="A13" s="1">
        <v>10000415</v>
      </c>
      <c r="B13" s="1">
        <v>2000</v>
      </c>
      <c r="C13" s="1" t="s">
        <v>375</v>
      </c>
      <c r="D13" s="1">
        <v>28</v>
      </c>
      <c r="E13" s="1">
        <v>24</v>
      </c>
      <c r="F13" s="1">
        <v>23</v>
      </c>
      <c r="G13" s="1">
        <v>17</v>
      </c>
      <c r="H13" s="1">
        <v>17</v>
      </c>
      <c r="I13" s="1">
        <v>13</v>
      </c>
      <c r="J13" s="10">
        <v>0.85714290000000004</v>
      </c>
      <c r="K13" s="10">
        <v>0.82142859999999995</v>
      </c>
      <c r="L13" s="10">
        <v>0.60714290000000004</v>
      </c>
      <c r="M13" s="10">
        <v>0.60714290000000004</v>
      </c>
      <c r="N13" s="10">
        <v>0.46428570000000002</v>
      </c>
    </row>
    <row r="14" spans="1:14" x14ac:dyDescent="0.4">
      <c r="A14" s="1">
        <v>10000415</v>
      </c>
      <c r="B14" s="1">
        <v>2001</v>
      </c>
      <c r="C14" s="1" t="s">
        <v>375</v>
      </c>
      <c r="D14" s="1">
        <v>25</v>
      </c>
      <c r="E14" s="1">
        <v>18</v>
      </c>
      <c r="F14" s="1">
        <v>18</v>
      </c>
      <c r="G14" s="1">
        <v>14</v>
      </c>
      <c r="H14" s="1">
        <v>14</v>
      </c>
      <c r="I14" s="1">
        <v>12</v>
      </c>
      <c r="J14" s="10">
        <v>0.72</v>
      </c>
      <c r="K14" s="10">
        <v>0.72</v>
      </c>
      <c r="L14" s="10">
        <v>0.56000000000000005</v>
      </c>
      <c r="M14" s="10">
        <v>0.56000000000000005</v>
      </c>
      <c r="N14" s="10">
        <v>0.48</v>
      </c>
    </row>
    <row r="15" spans="1:14" x14ac:dyDescent="0.4">
      <c r="A15" s="1">
        <v>10000415</v>
      </c>
      <c r="B15" s="1">
        <v>2002</v>
      </c>
      <c r="C15" s="1" t="s">
        <v>375</v>
      </c>
      <c r="D15" s="1">
        <v>14</v>
      </c>
      <c r="E15" s="1">
        <v>11</v>
      </c>
      <c r="F15" s="1">
        <v>11</v>
      </c>
      <c r="J15" s="10">
        <v>0.78571429999999998</v>
      </c>
      <c r="K15" s="10">
        <v>0.78571429999999998</v>
      </c>
      <c r="L15" s="10"/>
      <c r="M15" s="10"/>
      <c r="N15" s="10"/>
    </row>
    <row r="16" spans="1:14" x14ac:dyDescent="0.4">
      <c r="A16" s="1">
        <v>10000473</v>
      </c>
      <c r="B16" s="1">
        <v>2000</v>
      </c>
      <c r="C16" s="1" t="s">
        <v>376</v>
      </c>
      <c r="D16" s="1">
        <v>49</v>
      </c>
      <c r="E16" s="1">
        <v>42</v>
      </c>
      <c r="F16" s="1">
        <v>37</v>
      </c>
      <c r="G16" s="1">
        <v>24</v>
      </c>
      <c r="H16" s="1">
        <v>21</v>
      </c>
      <c r="I16" s="1">
        <v>19</v>
      </c>
      <c r="J16" s="10">
        <v>0.85714290000000004</v>
      </c>
      <c r="K16" s="10">
        <v>0.75510200000000005</v>
      </c>
      <c r="L16" s="10">
        <v>0.48979590000000001</v>
      </c>
      <c r="M16" s="10">
        <v>0.42857139999999999</v>
      </c>
      <c r="N16" s="10">
        <v>0.38775510000000002</v>
      </c>
    </row>
    <row r="17" spans="1:14" x14ac:dyDescent="0.4">
      <c r="A17" s="1">
        <v>10000473</v>
      </c>
      <c r="B17" s="1">
        <v>2001</v>
      </c>
      <c r="C17" s="1" t="s">
        <v>376</v>
      </c>
      <c r="D17" s="1">
        <v>35</v>
      </c>
      <c r="E17" s="1">
        <v>32</v>
      </c>
      <c r="F17" s="1">
        <v>31</v>
      </c>
      <c r="G17" s="1">
        <v>21</v>
      </c>
      <c r="H17" s="1">
        <v>19</v>
      </c>
      <c r="I17" s="1">
        <v>17</v>
      </c>
      <c r="J17" s="10">
        <v>0.91428569999999998</v>
      </c>
      <c r="K17" s="10">
        <v>0.88571429999999995</v>
      </c>
      <c r="L17" s="10">
        <v>0.6</v>
      </c>
      <c r="M17" s="10">
        <v>0.54285720000000004</v>
      </c>
      <c r="N17" s="10">
        <v>0.48571429999999999</v>
      </c>
    </row>
    <row r="18" spans="1:14" x14ac:dyDescent="0.4">
      <c r="A18" s="1">
        <v>10000473</v>
      </c>
      <c r="B18" s="1">
        <v>2002</v>
      </c>
      <c r="C18" s="1" t="s">
        <v>376</v>
      </c>
      <c r="D18" s="1">
        <v>68</v>
      </c>
      <c r="E18" s="1">
        <v>54</v>
      </c>
      <c r="F18" s="1">
        <v>53</v>
      </c>
      <c r="J18" s="10">
        <v>0.79411759999999998</v>
      </c>
      <c r="K18" s="10">
        <v>0.77941179999999999</v>
      </c>
      <c r="L18" s="10"/>
      <c r="M18" s="10"/>
      <c r="N18" s="10"/>
    </row>
    <row r="19" spans="1:14" x14ac:dyDescent="0.4">
      <c r="A19" s="1">
        <v>10000528</v>
      </c>
      <c r="B19" s="1">
        <v>2000</v>
      </c>
      <c r="C19" s="1" t="s">
        <v>377</v>
      </c>
      <c r="D19" s="1">
        <v>116</v>
      </c>
      <c r="E19" s="1">
        <v>103</v>
      </c>
      <c r="F19" s="1">
        <v>97</v>
      </c>
      <c r="G19" s="1">
        <v>73</v>
      </c>
      <c r="H19" s="1">
        <v>70</v>
      </c>
      <c r="I19" s="1">
        <v>72</v>
      </c>
      <c r="J19" s="10">
        <v>0.88793100000000003</v>
      </c>
      <c r="K19" s="10">
        <v>0.83620689999999998</v>
      </c>
      <c r="L19" s="10">
        <v>0.62931040000000005</v>
      </c>
      <c r="M19" s="10">
        <v>0.60344830000000005</v>
      </c>
      <c r="N19" s="10">
        <v>0.62068959999999995</v>
      </c>
    </row>
    <row r="20" spans="1:14" x14ac:dyDescent="0.4">
      <c r="A20" s="1">
        <v>10000528</v>
      </c>
      <c r="B20" s="1">
        <v>2001</v>
      </c>
      <c r="C20" s="1" t="s">
        <v>377</v>
      </c>
      <c r="D20" s="1">
        <v>73</v>
      </c>
      <c r="E20" s="1">
        <v>63</v>
      </c>
      <c r="F20" s="1">
        <v>61</v>
      </c>
      <c r="G20" s="1">
        <v>53</v>
      </c>
      <c r="H20" s="1">
        <v>49</v>
      </c>
      <c r="I20" s="1">
        <v>45</v>
      </c>
      <c r="J20" s="10">
        <v>0.86301369999999999</v>
      </c>
      <c r="K20" s="10">
        <v>0.83561640000000004</v>
      </c>
      <c r="L20" s="10">
        <v>0.72602739999999999</v>
      </c>
      <c r="M20" s="10">
        <v>0.67123290000000002</v>
      </c>
      <c r="N20" s="10">
        <v>0.61643829999999999</v>
      </c>
    </row>
    <row r="21" spans="1:14" x14ac:dyDescent="0.4">
      <c r="A21" s="1">
        <v>10000528</v>
      </c>
      <c r="B21" s="1">
        <v>2002</v>
      </c>
      <c r="C21" s="1" t="s">
        <v>377</v>
      </c>
      <c r="D21" s="1">
        <v>75</v>
      </c>
      <c r="E21" s="1">
        <v>65</v>
      </c>
      <c r="F21" s="1">
        <v>65</v>
      </c>
      <c r="J21" s="10">
        <v>0.86666670000000001</v>
      </c>
      <c r="K21" s="10">
        <v>0.86666670000000001</v>
      </c>
      <c r="L21" s="10"/>
      <c r="M21" s="10"/>
      <c r="N21" s="10"/>
    </row>
    <row r="22" spans="1:14" x14ac:dyDescent="0.4">
      <c r="A22" s="1">
        <v>10000533</v>
      </c>
      <c r="B22" s="1">
        <v>2000</v>
      </c>
      <c r="C22" s="1" t="s">
        <v>378</v>
      </c>
      <c r="D22" s="1">
        <v>35</v>
      </c>
      <c r="E22" s="1">
        <v>28</v>
      </c>
      <c r="F22" s="1">
        <v>24</v>
      </c>
      <c r="G22" s="1">
        <v>17</v>
      </c>
      <c r="H22" s="1">
        <v>14</v>
      </c>
      <c r="I22" s="1">
        <v>16</v>
      </c>
      <c r="J22" s="10">
        <v>0.8</v>
      </c>
      <c r="K22" s="10">
        <v>0.6857143</v>
      </c>
      <c r="L22" s="10">
        <v>0.48571429999999999</v>
      </c>
      <c r="M22" s="10">
        <v>0.4</v>
      </c>
      <c r="N22" s="10">
        <v>0.45714290000000002</v>
      </c>
    </row>
    <row r="23" spans="1:14" x14ac:dyDescent="0.4">
      <c r="A23" s="1">
        <v>10000533</v>
      </c>
      <c r="B23" s="1">
        <v>2001</v>
      </c>
      <c r="C23" s="1" t="s">
        <v>378</v>
      </c>
      <c r="D23" s="1">
        <v>42</v>
      </c>
      <c r="E23" s="1">
        <v>35</v>
      </c>
      <c r="F23" s="1">
        <v>34</v>
      </c>
      <c r="G23" s="1">
        <v>25</v>
      </c>
      <c r="H23" s="1">
        <v>24</v>
      </c>
      <c r="I23" s="1">
        <v>20</v>
      </c>
      <c r="J23" s="10">
        <v>0.83333330000000005</v>
      </c>
      <c r="K23" s="10">
        <v>0.80952380000000002</v>
      </c>
      <c r="L23" s="10">
        <v>0.59523809999999999</v>
      </c>
      <c r="M23" s="10">
        <v>0.57142859999999995</v>
      </c>
      <c r="N23" s="10">
        <v>0.47619050000000002</v>
      </c>
    </row>
    <row r="24" spans="1:14" x14ac:dyDescent="0.4">
      <c r="A24" s="1">
        <v>10000533</v>
      </c>
      <c r="B24" s="1">
        <v>2002</v>
      </c>
      <c r="C24" s="1" t="s">
        <v>378</v>
      </c>
      <c r="D24" s="1">
        <v>52</v>
      </c>
      <c r="E24" s="1">
        <v>38</v>
      </c>
      <c r="F24" s="1">
        <v>36</v>
      </c>
      <c r="J24" s="10">
        <v>0.73076920000000001</v>
      </c>
      <c r="K24" s="10">
        <v>0.69230769999999997</v>
      </c>
      <c r="L24" s="10"/>
      <c r="M24" s="10"/>
      <c r="N24" s="10"/>
    </row>
    <row r="25" spans="1:14" x14ac:dyDescent="0.4">
      <c r="A25" s="1">
        <v>10000536</v>
      </c>
      <c r="B25" s="1">
        <v>2000</v>
      </c>
      <c r="C25" s="1" t="s">
        <v>379</v>
      </c>
      <c r="D25" s="1">
        <v>35</v>
      </c>
      <c r="E25" s="1">
        <v>28</v>
      </c>
      <c r="F25" s="1">
        <v>25</v>
      </c>
      <c r="G25" s="1">
        <v>17</v>
      </c>
      <c r="H25" s="1">
        <v>16</v>
      </c>
      <c r="I25" s="1">
        <v>17</v>
      </c>
      <c r="J25" s="10">
        <v>0.8</v>
      </c>
      <c r="K25" s="10">
        <v>0.71428570000000002</v>
      </c>
      <c r="L25" s="10">
        <v>0.48571429999999999</v>
      </c>
      <c r="M25" s="10">
        <v>0.45714290000000002</v>
      </c>
      <c r="N25" s="10">
        <v>0.48571429999999999</v>
      </c>
    </row>
    <row r="26" spans="1:14" x14ac:dyDescent="0.4">
      <c r="A26" s="1">
        <v>10000536</v>
      </c>
      <c r="B26" s="1">
        <v>2001</v>
      </c>
      <c r="C26" s="1" t="s">
        <v>379</v>
      </c>
      <c r="D26" s="1">
        <v>40</v>
      </c>
      <c r="E26" s="1">
        <v>33</v>
      </c>
      <c r="F26" s="1">
        <v>33</v>
      </c>
      <c r="G26" s="1">
        <v>27</v>
      </c>
      <c r="H26" s="1">
        <v>24</v>
      </c>
      <c r="I26" s="1">
        <v>24</v>
      </c>
      <c r="J26" s="10">
        <v>0.82499999999999996</v>
      </c>
      <c r="K26" s="10">
        <v>0.82499999999999996</v>
      </c>
      <c r="L26" s="10">
        <v>0.67500000000000004</v>
      </c>
      <c r="M26" s="10">
        <v>0.6</v>
      </c>
      <c r="N26" s="10">
        <v>0.6</v>
      </c>
    </row>
    <row r="27" spans="1:14" x14ac:dyDescent="0.4">
      <c r="A27" s="1">
        <v>10000536</v>
      </c>
      <c r="B27" s="1">
        <v>2002</v>
      </c>
      <c r="C27" s="1" t="s">
        <v>379</v>
      </c>
      <c r="D27" s="1">
        <v>37</v>
      </c>
      <c r="E27" s="1">
        <v>30</v>
      </c>
      <c r="F27" s="1">
        <v>25</v>
      </c>
      <c r="J27" s="10">
        <v>0.81081080000000005</v>
      </c>
      <c r="K27" s="10">
        <v>0.67567569999999999</v>
      </c>
      <c r="L27" s="10"/>
      <c r="M27" s="10"/>
      <c r="N27" s="10"/>
    </row>
    <row r="28" spans="1:14" x14ac:dyDescent="0.4">
      <c r="A28" s="1">
        <v>10000552</v>
      </c>
      <c r="B28" s="1">
        <v>2000</v>
      </c>
      <c r="C28" s="1" t="s">
        <v>380</v>
      </c>
      <c r="D28" s="1">
        <v>17</v>
      </c>
      <c r="E28" s="1">
        <v>15</v>
      </c>
      <c r="F28" s="1">
        <v>15</v>
      </c>
      <c r="G28" s="1">
        <v>13</v>
      </c>
      <c r="H28" s="1">
        <v>13</v>
      </c>
      <c r="I28" s="1">
        <v>11</v>
      </c>
      <c r="J28" s="10">
        <v>0.8823529</v>
      </c>
      <c r="K28" s="10">
        <v>0.8823529</v>
      </c>
      <c r="L28" s="10">
        <v>0.76470590000000005</v>
      </c>
      <c r="M28" s="10">
        <v>0.76470590000000005</v>
      </c>
      <c r="N28" s="10">
        <v>0.64705880000000005</v>
      </c>
    </row>
    <row r="29" spans="1:14" x14ac:dyDescent="0.4">
      <c r="A29" s="1">
        <v>10000552</v>
      </c>
      <c r="B29" s="1">
        <v>2002</v>
      </c>
      <c r="C29" s="1" t="s">
        <v>380</v>
      </c>
      <c r="D29" s="1">
        <v>20</v>
      </c>
      <c r="E29" s="1">
        <v>20</v>
      </c>
      <c r="F29" s="1">
        <v>18</v>
      </c>
      <c r="J29" s="10">
        <v>1</v>
      </c>
      <c r="K29" s="10">
        <v>0.9</v>
      </c>
      <c r="L29" s="10"/>
      <c r="M29" s="10"/>
      <c r="N29" s="10"/>
    </row>
    <row r="30" spans="1:14" x14ac:dyDescent="0.4">
      <c r="A30" s="1">
        <v>10000560</v>
      </c>
      <c r="B30" s="1">
        <v>2000</v>
      </c>
      <c r="C30" s="1" t="s">
        <v>381</v>
      </c>
      <c r="D30" s="1">
        <v>28</v>
      </c>
      <c r="E30" s="1">
        <v>23</v>
      </c>
      <c r="F30" s="1">
        <v>20</v>
      </c>
      <c r="G30" s="1">
        <v>15</v>
      </c>
      <c r="H30" s="1">
        <v>15</v>
      </c>
      <c r="I30" s="1">
        <v>13</v>
      </c>
      <c r="J30" s="10">
        <v>0.82142859999999995</v>
      </c>
      <c r="K30" s="10">
        <v>0.71428570000000002</v>
      </c>
      <c r="L30" s="10">
        <v>0.53571429999999998</v>
      </c>
      <c r="M30" s="10">
        <v>0.53571429999999998</v>
      </c>
      <c r="N30" s="10">
        <v>0.46428570000000002</v>
      </c>
    </row>
    <row r="31" spans="1:14" x14ac:dyDescent="0.4">
      <c r="A31" s="1">
        <v>10000560</v>
      </c>
      <c r="B31" s="1">
        <v>2001</v>
      </c>
      <c r="C31" s="1" t="s">
        <v>381</v>
      </c>
      <c r="D31" s="1">
        <v>41</v>
      </c>
      <c r="E31" s="1">
        <v>32</v>
      </c>
      <c r="F31" s="1">
        <v>24</v>
      </c>
      <c r="G31" s="1">
        <v>21</v>
      </c>
      <c r="H31" s="1">
        <v>20</v>
      </c>
      <c r="I31" s="1">
        <v>12</v>
      </c>
      <c r="J31" s="10">
        <v>0.78048779999999995</v>
      </c>
      <c r="K31" s="10">
        <v>0.58536580000000005</v>
      </c>
      <c r="L31" s="10">
        <v>0.51219510000000001</v>
      </c>
      <c r="M31" s="10">
        <v>0.48780489999999999</v>
      </c>
      <c r="N31" s="10">
        <v>0.29268290000000002</v>
      </c>
    </row>
    <row r="32" spans="1:14" x14ac:dyDescent="0.4">
      <c r="A32" s="1">
        <v>10000560</v>
      </c>
      <c r="B32" s="1">
        <v>2002</v>
      </c>
      <c r="C32" s="1" t="s">
        <v>381</v>
      </c>
      <c r="D32" s="1">
        <v>26</v>
      </c>
      <c r="E32" s="1">
        <v>24</v>
      </c>
      <c r="F32" s="1">
        <v>19</v>
      </c>
      <c r="J32" s="10">
        <v>0.92307689999999998</v>
      </c>
      <c r="K32" s="10">
        <v>0.73076920000000001</v>
      </c>
      <c r="L32" s="10"/>
      <c r="M32" s="10"/>
      <c r="N32" s="10"/>
    </row>
    <row r="33" spans="1:14" x14ac:dyDescent="0.4">
      <c r="A33" s="1">
        <v>10000610</v>
      </c>
      <c r="B33" s="1">
        <v>2000</v>
      </c>
      <c r="C33" s="1" t="s">
        <v>382</v>
      </c>
      <c r="D33" s="1">
        <v>46</v>
      </c>
      <c r="E33" s="1">
        <v>37</v>
      </c>
      <c r="F33" s="1">
        <v>34</v>
      </c>
      <c r="G33" s="1">
        <v>33</v>
      </c>
      <c r="H33" s="1">
        <v>30</v>
      </c>
      <c r="I33" s="1">
        <v>26</v>
      </c>
      <c r="J33" s="10">
        <v>0.80434779999999995</v>
      </c>
      <c r="K33" s="10">
        <v>0.73913039999999997</v>
      </c>
      <c r="L33" s="10">
        <v>0.71739129999999995</v>
      </c>
      <c r="M33" s="10">
        <v>0.65217389999999997</v>
      </c>
      <c r="N33" s="10">
        <v>0.56521739999999998</v>
      </c>
    </row>
    <row r="34" spans="1:14" x14ac:dyDescent="0.4">
      <c r="A34" s="1">
        <v>10000610</v>
      </c>
      <c r="B34" s="1">
        <v>2001</v>
      </c>
      <c r="C34" s="1" t="s">
        <v>382</v>
      </c>
      <c r="D34" s="1">
        <v>76</v>
      </c>
      <c r="E34" s="1">
        <v>59</v>
      </c>
      <c r="F34" s="1">
        <v>59</v>
      </c>
      <c r="G34" s="1">
        <v>48</v>
      </c>
      <c r="H34" s="1">
        <v>43</v>
      </c>
      <c r="I34" s="1">
        <v>40</v>
      </c>
      <c r="J34" s="10">
        <v>0.7763158</v>
      </c>
      <c r="K34" s="10">
        <v>0.7763158</v>
      </c>
      <c r="L34" s="10">
        <v>0.63157890000000005</v>
      </c>
      <c r="M34" s="10">
        <v>0.56578949999999995</v>
      </c>
      <c r="N34" s="10">
        <v>0.5263158</v>
      </c>
    </row>
    <row r="35" spans="1:14" x14ac:dyDescent="0.4">
      <c r="A35" s="1">
        <v>10000610</v>
      </c>
      <c r="B35" s="1">
        <v>2002</v>
      </c>
      <c r="C35" s="1" t="s">
        <v>382</v>
      </c>
      <c r="D35" s="1">
        <v>65</v>
      </c>
      <c r="E35" s="1">
        <v>52</v>
      </c>
      <c r="F35" s="1">
        <v>43</v>
      </c>
      <c r="J35" s="10">
        <v>0.8</v>
      </c>
      <c r="K35" s="10">
        <v>0.66153850000000003</v>
      </c>
      <c r="L35" s="10"/>
      <c r="M35" s="10"/>
      <c r="N35" s="10"/>
    </row>
    <row r="36" spans="1:14" x14ac:dyDescent="0.4">
      <c r="A36" s="1">
        <v>10000654</v>
      </c>
      <c r="B36" s="1">
        <v>2000</v>
      </c>
      <c r="C36" s="1" t="s">
        <v>383</v>
      </c>
      <c r="D36" s="1">
        <v>24</v>
      </c>
      <c r="E36" s="1">
        <v>19</v>
      </c>
      <c r="F36" s="1">
        <v>19</v>
      </c>
      <c r="G36" s="1">
        <v>15</v>
      </c>
      <c r="H36" s="1">
        <v>14</v>
      </c>
      <c r="I36" s="1">
        <v>14</v>
      </c>
      <c r="J36" s="10">
        <v>0.79166669999999995</v>
      </c>
      <c r="K36" s="10">
        <v>0.79166669999999995</v>
      </c>
      <c r="L36" s="10">
        <v>0.625</v>
      </c>
      <c r="M36" s="10">
        <v>0.58333330000000005</v>
      </c>
      <c r="N36" s="10">
        <v>0.58333330000000005</v>
      </c>
    </row>
    <row r="37" spans="1:14" x14ac:dyDescent="0.4">
      <c r="A37" s="1">
        <v>10000654</v>
      </c>
      <c r="B37" s="1">
        <v>2001</v>
      </c>
      <c r="C37" s="1" t="s">
        <v>383</v>
      </c>
      <c r="D37" s="1">
        <v>29</v>
      </c>
      <c r="E37" s="1">
        <v>22</v>
      </c>
      <c r="F37" s="1">
        <v>20</v>
      </c>
      <c r="G37" s="1">
        <v>16</v>
      </c>
      <c r="H37" s="1">
        <v>16</v>
      </c>
      <c r="I37" s="1">
        <v>15</v>
      </c>
      <c r="J37" s="10">
        <v>0.75862070000000004</v>
      </c>
      <c r="K37" s="10">
        <v>0.68965520000000002</v>
      </c>
      <c r="L37" s="10">
        <v>0.55172410000000005</v>
      </c>
      <c r="M37" s="10">
        <v>0.55172410000000005</v>
      </c>
      <c r="N37" s="10">
        <v>0.51724139999999996</v>
      </c>
    </row>
    <row r="38" spans="1:14" x14ac:dyDescent="0.4">
      <c r="A38" s="1">
        <v>10000654</v>
      </c>
      <c r="B38" s="1">
        <v>2002</v>
      </c>
      <c r="C38" s="1" t="s">
        <v>383</v>
      </c>
      <c r="D38" s="1">
        <v>26</v>
      </c>
      <c r="E38" s="1">
        <v>20</v>
      </c>
      <c r="F38" s="1">
        <v>20</v>
      </c>
      <c r="J38" s="10">
        <v>0.76923079999999999</v>
      </c>
      <c r="K38" s="10">
        <v>0.76923079999999999</v>
      </c>
      <c r="L38" s="10"/>
      <c r="M38" s="10"/>
      <c r="N38" s="10"/>
    </row>
    <row r="39" spans="1:14" x14ac:dyDescent="0.4">
      <c r="A39" s="1">
        <v>10000695</v>
      </c>
      <c r="B39" s="1">
        <v>2001</v>
      </c>
      <c r="C39" s="1" t="s">
        <v>384</v>
      </c>
      <c r="D39" s="1">
        <v>15</v>
      </c>
      <c r="E39" s="1">
        <v>14</v>
      </c>
      <c r="F39" s="1">
        <v>12</v>
      </c>
      <c r="G39" s="1">
        <v>14</v>
      </c>
      <c r="H39" s="1">
        <v>15</v>
      </c>
      <c r="I39" s="1">
        <v>12</v>
      </c>
      <c r="J39" s="10">
        <v>0.93333330000000003</v>
      </c>
      <c r="K39" s="10">
        <v>0.8</v>
      </c>
      <c r="L39" s="10">
        <v>0.93333330000000003</v>
      </c>
      <c r="M39" s="10">
        <v>1</v>
      </c>
      <c r="N39" s="10">
        <v>0.8</v>
      </c>
    </row>
    <row r="40" spans="1:14" x14ac:dyDescent="0.4">
      <c r="A40" s="1">
        <v>10000695</v>
      </c>
      <c r="B40" s="1">
        <v>2002</v>
      </c>
      <c r="C40" s="1" t="s">
        <v>384</v>
      </c>
      <c r="D40" s="1">
        <v>23</v>
      </c>
      <c r="E40" s="1">
        <v>21</v>
      </c>
      <c r="F40" s="1">
        <v>22</v>
      </c>
      <c r="J40" s="10">
        <v>0.91304350000000001</v>
      </c>
      <c r="K40" s="10">
        <v>0.95652170000000003</v>
      </c>
      <c r="L40" s="10"/>
      <c r="M40" s="10"/>
      <c r="N40" s="10"/>
    </row>
    <row r="41" spans="1:14" x14ac:dyDescent="0.4">
      <c r="A41" s="1">
        <v>10000721</v>
      </c>
      <c r="B41" s="1">
        <v>2000</v>
      </c>
      <c r="C41" s="1" t="s">
        <v>385</v>
      </c>
      <c r="D41" s="1">
        <v>19</v>
      </c>
      <c r="E41" s="1">
        <v>16</v>
      </c>
      <c r="F41" s="1">
        <v>16</v>
      </c>
      <c r="G41" s="1">
        <v>14</v>
      </c>
      <c r="H41" s="1">
        <v>13</v>
      </c>
      <c r="I41" s="1">
        <v>14</v>
      </c>
      <c r="J41" s="10">
        <v>0.84210529999999995</v>
      </c>
      <c r="K41" s="10">
        <v>0.84210529999999995</v>
      </c>
      <c r="L41" s="10">
        <v>0.73684210000000006</v>
      </c>
      <c r="M41" s="10">
        <v>0.68421050000000005</v>
      </c>
      <c r="N41" s="10">
        <v>0.73684210000000006</v>
      </c>
    </row>
    <row r="42" spans="1:14" x14ac:dyDescent="0.4">
      <c r="A42" s="1">
        <v>10000721</v>
      </c>
      <c r="B42" s="1">
        <v>2001</v>
      </c>
      <c r="C42" s="1" t="s">
        <v>385</v>
      </c>
      <c r="D42" s="1">
        <v>21</v>
      </c>
      <c r="E42" s="1">
        <v>19</v>
      </c>
      <c r="F42" s="1">
        <v>16</v>
      </c>
      <c r="G42" s="1">
        <v>13</v>
      </c>
      <c r="H42" s="1">
        <v>12</v>
      </c>
      <c r="I42" s="1">
        <v>14</v>
      </c>
      <c r="J42" s="10">
        <v>0.90476190000000001</v>
      </c>
      <c r="K42" s="10">
        <v>0.76190480000000005</v>
      </c>
      <c r="L42" s="10">
        <v>0.61904760000000003</v>
      </c>
      <c r="M42" s="10">
        <v>0.57142859999999995</v>
      </c>
      <c r="N42" s="10">
        <v>0.66666669999999995</v>
      </c>
    </row>
    <row r="43" spans="1:14" x14ac:dyDescent="0.4">
      <c r="A43" s="1">
        <v>10000721</v>
      </c>
      <c r="B43" s="1">
        <v>2002</v>
      </c>
      <c r="C43" s="1" t="s">
        <v>385</v>
      </c>
      <c r="D43" s="1">
        <v>25</v>
      </c>
      <c r="E43" s="1">
        <v>23</v>
      </c>
      <c r="F43" s="1">
        <v>23</v>
      </c>
      <c r="J43" s="10">
        <v>0.92</v>
      </c>
      <c r="K43" s="10">
        <v>0.92</v>
      </c>
      <c r="L43" s="10"/>
      <c r="M43" s="10"/>
      <c r="N43" s="10"/>
    </row>
    <row r="44" spans="1:14" x14ac:dyDescent="0.4">
      <c r="A44" s="1">
        <v>10000747</v>
      </c>
      <c r="B44" s="1">
        <v>2000</v>
      </c>
      <c r="C44" s="1" t="s">
        <v>386</v>
      </c>
      <c r="D44" s="1">
        <v>79</v>
      </c>
      <c r="E44" s="1">
        <v>72</v>
      </c>
      <c r="F44" s="1">
        <v>66</v>
      </c>
      <c r="G44" s="1">
        <v>53</v>
      </c>
      <c r="H44" s="1">
        <v>51</v>
      </c>
      <c r="I44" s="1">
        <v>47</v>
      </c>
      <c r="J44" s="10">
        <v>0.91139239999999999</v>
      </c>
      <c r="K44" s="10">
        <v>0.83544300000000005</v>
      </c>
      <c r="L44" s="10">
        <v>0.67088610000000004</v>
      </c>
      <c r="M44" s="10">
        <v>0.64556959999999997</v>
      </c>
      <c r="N44" s="10">
        <v>0.59493669999999998</v>
      </c>
    </row>
    <row r="45" spans="1:14" x14ac:dyDescent="0.4">
      <c r="A45" s="1">
        <v>10000747</v>
      </c>
      <c r="B45" s="1">
        <v>2001</v>
      </c>
      <c r="C45" s="1" t="s">
        <v>386</v>
      </c>
      <c r="D45" s="1">
        <v>49</v>
      </c>
      <c r="E45" s="1">
        <v>40</v>
      </c>
      <c r="F45" s="1">
        <v>33</v>
      </c>
      <c r="G45" s="1">
        <v>29</v>
      </c>
      <c r="H45" s="1">
        <v>27</v>
      </c>
      <c r="I45" s="1">
        <v>22</v>
      </c>
      <c r="J45" s="10">
        <v>0.81632660000000001</v>
      </c>
      <c r="K45" s="10">
        <v>0.6734694</v>
      </c>
      <c r="L45" s="10">
        <v>0.59183680000000005</v>
      </c>
      <c r="M45" s="10">
        <v>0.55102039999999997</v>
      </c>
      <c r="N45" s="10">
        <v>0.44897959999999998</v>
      </c>
    </row>
    <row r="46" spans="1:14" x14ac:dyDescent="0.4">
      <c r="A46" s="1">
        <v>10000747</v>
      </c>
      <c r="B46" s="1">
        <v>2002</v>
      </c>
      <c r="C46" s="1" t="s">
        <v>386</v>
      </c>
      <c r="D46" s="1">
        <v>84</v>
      </c>
      <c r="E46" s="1">
        <v>68</v>
      </c>
      <c r="F46" s="1">
        <v>62</v>
      </c>
      <c r="J46" s="10">
        <v>0.80952380000000002</v>
      </c>
      <c r="K46" s="10">
        <v>0.73809519999999995</v>
      </c>
      <c r="L46" s="10"/>
      <c r="M46" s="10"/>
      <c r="N46" s="10"/>
    </row>
    <row r="47" spans="1:14" x14ac:dyDescent="0.4">
      <c r="A47" s="1">
        <v>10000754</v>
      </c>
      <c r="B47" s="1">
        <v>2000</v>
      </c>
      <c r="C47" s="1" t="s">
        <v>387</v>
      </c>
      <c r="D47" s="1">
        <v>92</v>
      </c>
      <c r="E47" s="1">
        <v>82</v>
      </c>
      <c r="F47" s="1">
        <v>80</v>
      </c>
      <c r="G47" s="1">
        <v>50</v>
      </c>
      <c r="H47" s="1">
        <v>43</v>
      </c>
      <c r="I47" s="1">
        <v>36</v>
      </c>
      <c r="J47" s="10">
        <v>0.8913044</v>
      </c>
      <c r="K47" s="10">
        <v>0.86956520000000004</v>
      </c>
      <c r="L47" s="10">
        <v>0.54347829999999997</v>
      </c>
      <c r="M47" s="10">
        <v>0.46739130000000001</v>
      </c>
      <c r="N47" s="10">
        <v>0.39130429999999999</v>
      </c>
    </row>
    <row r="48" spans="1:14" x14ac:dyDescent="0.4">
      <c r="A48" s="1">
        <v>10000754</v>
      </c>
      <c r="B48" s="1">
        <v>2001</v>
      </c>
      <c r="C48" s="1" t="s">
        <v>387</v>
      </c>
      <c r="D48" s="1">
        <v>100</v>
      </c>
      <c r="E48" s="1">
        <v>86</v>
      </c>
      <c r="F48" s="1">
        <v>76</v>
      </c>
      <c r="G48" s="1">
        <v>68</v>
      </c>
      <c r="H48" s="1">
        <v>62</v>
      </c>
      <c r="I48" s="1">
        <v>59</v>
      </c>
      <c r="J48" s="10">
        <v>0.86</v>
      </c>
      <c r="K48" s="10">
        <v>0.76</v>
      </c>
      <c r="L48" s="10">
        <v>0.68</v>
      </c>
      <c r="M48" s="10">
        <v>0.62</v>
      </c>
      <c r="N48" s="10">
        <v>0.59</v>
      </c>
    </row>
    <row r="49" spans="1:14" x14ac:dyDescent="0.4">
      <c r="A49" s="1">
        <v>10000754</v>
      </c>
      <c r="B49" s="1">
        <v>2002</v>
      </c>
      <c r="C49" s="1" t="s">
        <v>387</v>
      </c>
      <c r="D49" s="1">
        <v>93</v>
      </c>
      <c r="E49" s="1">
        <v>78</v>
      </c>
      <c r="F49" s="1">
        <v>73</v>
      </c>
      <c r="J49" s="10">
        <v>0.8387097</v>
      </c>
      <c r="K49" s="10">
        <v>0.78494629999999999</v>
      </c>
      <c r="L49" s="10"/>
      <c r="M49" s="10"/>
      <c r="N49" s="10"/>
    </row>
    <row r="50" spans="1:14" x14ac:dyDescent="0.4">
      <c r="A50" s="1">
        <v>10000756</v>
      </c>
      <c r="B50" s="1">
        <v>2001</v>
      </c>
      <c r="C50" s="1" t="s">
        <v>388</v>
      </c>
      <c r="D50" s="1">
        <v>21</v>
      </c>
      <c r="E50" s="1">
        <v>19</v>
      </c>
      <c r="F50" s="1">
        <v>17</v>
      </c>
      <c r="G50" s="1">
        <v>17</v>
      </c>
      <c r="H50" s="1">
        <v>15</v>
      </c>
      <c r="I50" s="1">
        <v>12</v>
      </c>
      <c r="J50" s="10">
        <v>0.90476190000000001</v>
      </c>
      <c r="K50" s="10">
        <v>0.80952380000000002</v>
      </c>
      <c r="L50" s="10">
        <v>0.80952380000000002</v>
      </c>
      <c r="M50" s="10">
        <v>0.71428570000000002</v>
      </c>
      <c r="N50" s="10">
        <v>0.57142859999999995</v>
      </c>
    </row>
    <row r="51" spans="1:14" x14ac:dyDescent="0.4">
      <c r="A51" s="1">
        <v>10000756</v>
      </c>
      <c r="B51" s="1">
        <v>2002</v>
      </c>
      <c r="C51" s="1" t="s">
        <v>388</v>
      </c>
      <c r="D51" s="1">
        <v>18</v>
      </c>
      <c r="E51" s="1">
        <v>16</v>
      </c>
      <c r="F51" s="1">
        <v>14</v>
      </c>
      <c r="J51" s="10">
        <v>0.88888889999999998</v>
      </c>
      <c r="K51" s="10">
        <v>0.77777779999999996</v>
      </c>
      <c r="L51" s="10"/>
      <c r="M51" s="10"/>
      <c r="N51" s="10"/>
    </row>
    <row r="52" spans="1:14" x14ac:dyDescent="0.4">
      <c r="A52" s="1">
        <v>10000794</v>
      </c>
      <c r="B52" s="1">
        <v>2000</v>
      </c>
      <c r="C52" s="1" t="s">
        <v>389</v>
      </c>
      <c r="D52" s="1">
        <v>35</v>
      </c>
      <c r="E52" s="1">
        <v>29</v>
      </c>
      <c r="F52" s="1">
        <v>24</v>
      </c>
      <c r="G52" s="1">
        <v>20</v>
      </c>
      <c r="H52" s="1">
        <v>20</v>
      </c>
      <c r="I52" s="1">
        <v>18</v>
      </c>
      <c r="J52" s="10">
        <v>0.82857139999999996</v>
      </c>
      <c r="K52" s="10">
        <v>0.6857143</v>
      </c>
      <c r="L52" s="10">
        <v>0.57142859999999995</v>
      </c>
      <c r="M52" s="10">
        <v>0.57142859999999995</v>
      </c>
      <c r="N52" s="10">
        <v>0.51428569999999996</v>
      </c>
    </row>
    <row r="53" spans="1:14" x14ac:dyDescent="0.4">
      <c r="A53" s="1">
        <v>10000794</v>
      </c>
      <c r="B53" s="1">
        <v>2001</v>
      </c>
      <c r="C53" s="1" t="s">
        <v>389</v>
      </c>
      <c r="D53" s="1">
        <v>35</v>
      </c>
      <c r="E53" s="1">
        <v>25</v>
      </c>
      <c r="F53" s="1">
        <v>24</v>
      </c>
      <c r="G53" s="1">
        <v>16</v>
      </c>
      <c r="H53" s="1">
        <v>14</v>
      </c>
      <c r="I53" s="1">
        <v>10</v>
      </c>
      <c r="J53" s="10">
        <v>0.71428570000000002</v>
      </c>
      <c r="K53" s="10">
        <v>0.6857143</v>
      </c>
      <c r="L53" s="10">
        <v>0.45714290000000002</v>
      </c>
      <c r="M53" s="10">
        <v>0.4</v>
      </c>
      <c r="N53" s="10">
        <v>0.28571429999999998</v>
      </c>
    </row>
    <row r="54" spans="1:14" x14ac:dyDescent="0.4">
      <c r="A54" s="1">
        <v>10000794</v>
      </c>
      <c r="B54" s="1">
        <v>2002</v>
      </c>
      <c r="C54" s="1" t="s">
        <v>389</v>
      </c>
      <c r="D54" s="1">
        <v>33</v>
      </c>
      <c r="E54" s="1">
        <v>24</v>
      </c>
      <c r="F54" s="1">
        <v>18</v>
      </c>
      <c r="J54" s="10">
        <v>0.72727269999999999</v>
      </c>
      <c r="K54" s="10">
        <v>0.54545460000000001</v>
      </c>
      <c r="L54" s="10"/>
      <c r="M54" s="10"/>
      <c r="N54" s="10"/>
    </row>
    <row r="55" spans="1:14" x14ac:dyDescent="0.4">
      <c r="A55" s="1">
        <v>10000812</v>
      </c>
      <c r="B55" s="1">
        <v>2000</v>
      </c>
      <c r="C55" s="1" t="s">
        <v>390</v>
      </c>
      <c r="D55" s="1">
        <v>15</v>
      </c>
      <c r="E55" s="1">
        <v>13</v>
      </c>
      <c r="F55" s="1">
        <v>12</v>
      </c>
      <c r="G55" s="1">
        <v>11</v>
      </c>
      <c r="H55" s="1" t="s">
        <v>606</v>
      </c>
      <c r="I55" s="1" t="s">
        <v>606</v>
      </c>
      <c r="J55" s="10">
        <v>0.86666670000000001</v>
      </c>
      <c r="K55" s="10">
        <v>0.8</v>
      </c>
      <c r="L55" s="10">
        <v>0.73333329999999997</v>
      </c>
      <c r="M55" s="10" t="s">
        <v>606</v>
      </c>
      <c r="N55" s="10" t="s">
        <v>606</v>
      </c>
    </row>
    <row r="56" spans="1:14" x14ac:dyDescent="0.4">
      <c r="A56" s="1">
        <v>10000812</v>
      </c>
      <c r="B56" s="1">
        <v>2001</v>
      </c>
      <c r="C56" s="1" t="s">
        <v>390</v>
      </c>
      <c r="D56" s="1">
        <v>16</v>
      </c>
      <c r="E56" s="1">
        <v>15</v>
      </c>
      <c r="F56" s="1">
        <v>15</v>
      </c>
      <c r="G56" s="1">
        <v>11</v>
      </c>
      <c r="H56" s="1">
        <v>12</v>
      </c>
      <c r="I56" s="1">
        <v>10</v>
      </c>
      <c r="J56" s="10">
        <v>0.9375</v>
      </c>
      <c r="K56" s="10">
        <v>0.9375</v>
      </c>
      <c r="L56" s="10">
        <v>0.6875</v>
      </c>
      <c r="M56" s="10">
        <v>0.75</v>
      </c>
      <c r="N56" s="10">
        <v>0.625</v>
      </c>
    </row>
    <row r="57" spans="1:14" x14ac:dyDescent="0.4">
      <c r="A57" s="1">
        <v>10000812</v>
      </c>
      <c r="B57" s="1">
        <v>2002</v>
      </c>
      <c r="C57" s="1" t="s">
        <v>390</v>
      </c>
      <c r="D57" s="1">
        <v>16</v>
      </c>
      <c r="E57" s="1">
        <v>13</v>
      </c>
      <c r="F57" s="1">
        <v>12</v>
      </c>
      <c r="J57" s="10">
        <v>0.8125</v>
      </c>
      <c r="K57" s="10">
        <v>0.75</v>
      </c>
      <c r="L57" s="10"/>
      <c r="M57" s="10"/>
      <c r="N57" s="10"/>
    </row>
    <row r="58" spans="1:14" x14ac:dyDescent="0.4">
      <c r="A58" s="1">
        <v>10000820</v>
      </c>
      <c r="B58" s="1">
        <v>2000</v>
      </c>
      <c r="C58" s="1" t="s">
        <v>391</v>
      </c>
      <c r="D58" s="1">
        <v>46</v>
      </c>
      <c r="E58" s="1">
        <v>38</v>
      </c>
      <c r="F58" s="1">
        <v>36</v>
      </c>
      <c r="G58" s="1">
        <v>28</v>
      </c>
      <c r="H58" s="1">
        <v>26</v>
      </c>
      <c r="I58" s="1">
        <v>24</v>
      </c>
      <c r="J58" s="10">
        <v>0.82608689999999996</v>
      </c>
      <c r="K58" s="10">
        <v>0.78260870000000005</v>
      </c>
      <c r="L58" s="10">
        <v>0.6086956</v>
      </c>
      <c r="M58" s="10">
        <v>0.56521739999999998</v>
      </c>
      <c r="N58" s="10">
        <v>0.52173910000000001</v>
      </c>
    </row>
    <row r="59" spans="1:14" x14ac:dyDescent="0.4">
      <c r="A59" s="1">
        <v>10000820</v>
      </c>
      <c r="B59" s="1">
        <v>2001</v>
      </c>
      <c r="C59" s="1" t="s">
        <v>391</v>
      </c>
      <c r="D59" s="1">
        <v>47</v>
      </c>
      <c r="E59" s="1">
        <v>33</v>
      </c>
      <c r="F59" s="1">
        <v>30</v>
      </c>
      <c r="G59" s="1">
        <v>25</v>
      </c>
      <c r="H59" s="1">
        <v>23</v>
      </c>
      <c r="I59" s="1">
        <v>19</v>
      </c>
      <c r="J59" s="10">
        <v>0.70212759999999996</v>
      </c>
      <c r="K59" s="10">
        <v>0.63829789999999997</v>
      </c>
      <c r="L59" s="10">
        <v>0.53191489999999997</v>
      </c>
      <c r="M59" s="10">
        <v>0.48936170000000001</v>
      </c>
      <c r="N59" s="10">
        <v>0.40425529999999998</v>
      </c>
    </row>
    <row r="60" spans="1:14" x14ac:dyDescent="0.4">
      <c r="A60" s="1">
        <v>10000820</v>
      </c>
      <c r="B60" s="1">
        <v>2002</v>
      </c>
      <c r="C60" s="1" t="s">
        <v>391</v>
      </c>
      <c r="D60" s="1">
        <v>52</v>
      </c>
      <c r="E60" s="1">
        <v>43</v>
      </c>
      <c r="F60" s="1">
        <v>44</v>
      </c>
      <c r="J60" s="10">
        <v>0.82692310000000002</v>
      </c>
      <c r="K60" s="10">
        <v>0.84615390000000001</v>
      </c>
      <c r="L60" s="10"/>
      <c r="M60" s="10"/>
      <c r="N60" s="10"/>
    </row>
    <row r="61" spans="1:14" x14ac:dyDescent="0.4">
      <c r="A61" s="1">
        <v>10000825</v>
      </c>
      <c r="B61" s="1">
        <v>2000</v>
      </c>
      <c r="C61" s="1" t="s">
        <v>392</v>
      </c>
      <c r="D61" s="1">
        <v>37</v>
      </c>
      <c r="E61" s="1">
        <v>32</v>
      </c>
      <c r="F61" s="1">
        <v>32</v>
      </c>
      <c r="G61" s="1">
        <v>23</v>
      </c>
      <c r="H61" s="1">
        <v>19</v>
      </c>
      <c r="I61" s="1">
        <v>19</v>
      </c>
      <c r="J61" s="10">
        <v>0.86486490000000005</v>
      </c>
      <c r="K61" s="10">
        <v>0.86486490000000005</v>
      </c>
      <c r="L61" s="10">
        <v>0.6216216</v>
      </c>
      <c r="M61" s="10">
        <v>0.51351349999999996</v>
      </c>
      <c r="N61" s="10">
        <v>0.51351349999999996</v>
      </c>
    </row>
    <row r="62" spans="1:14" x14ac:dyDescent="0.4">
      <c r="A62" s="1">
        <v>10000833</v>
      </c>
      <c r="B62" s="1">
        <v>2001</v>
      </c>
      <c r="C62" s="1" t="s">
        <v>393</v>
      </c>
      <c r="D62" s="1">
        <v>17</v>
      </c>
      <c r="E62" s="1">
        <v>14</v>
      </c>
      <c r="F62" s="1">
        <v>13</v>
      </c>
      <c r="G62" s="1">
        <v>11</v>
      </c>
      <c r="H62" s="1">
        <v>11</v>
      </c>
      <c r="I62" s="1" t="s">
        <v>606</v>
      </c>
      <c r="J62" s="10">
        <v>0.82352939999999997</v>
      </c>
      <c r="K62" s="10">
        <v>0.76470590000000005</v>
      </c>
      <c r="L62" s="10">
        <v>0.64705880000000005</v>
      </c>
      <c r="M62" s="10">
        <v>0.64705880000000005</v>
      </c>
      <c r="N62" s="10" t="s">
        <v>606</v>
      </c>
    </row>
    <row r="63" spans="1:14" x14ac:dyDescent="0.4">
      <c r="A63" s="1">
        <v>10000833</v>
      </c>
      <c r="B63" s="1">
        <v>2002</v>
      </c>
      <c r="C63" s="1" t="s">
        <v>393</v>
      </c>
      <c r="D63" s="1">
        <v>16</v>
      </c>
      <c r="E63" s="1">
        <v>16</v>
      </c>
      <c r="F63" s="1">
        <v>16</v>
      </c>
      <c r="J63" s="10">
        <v>1</v>
      </c>
      <c r="K63" s="10">
        <v>1</v>
      </c>
      <c r="L63" s="10"/>
      <c r="M63" s="10"/>
      <c r="N63" s="10"/>
    </row>
    <row r="64" spans="1:14" x14ac:dyDescent="0.4">
      <c r="A64" s="1">
        <v>10000840</v>
      </c>
      <c r="B64" s="1">
        <v>2000</v>
      </c>
      <c r="C64" s="1" t="s">
        <v>394</v>
      </c>
      <c r="D64" s="1">
        <v>60</v>
      </c>
      <c r="E64" s="1">
        <v>45</v>
      </c>
      <c r="F64" s="1">
        <v>43</v>
      </c>
      <c r="G64" s="1">
        <v>39</v>
      </c>
      <c r="H64" s="1">
        <v>35</v>
      </c>
      <c r="I64" s="1">
        <v>33</v>
      </c>
      <c r="J64" s="10">
        <v>0.75</v>
      </c>
      <c r="K64" s="10">
        <v>0.71666660000000004</v>
      </c>
      <c r="L64" s="10">
        <v>0.65</v>
      </c>
      <c r="M64" s="10">
        <v>0.58333330000000005</v>
      </c>
      <c r="N64" s="10">
        <v>0.55000000000000004</v>
      </c>
    </row>
    <row r="65" spans="1:14" x14ac:dyDescent="0.4">
      <c r="A65" s="1">
        <v>10000840</v>
      </c>
      <c r="B65" s="1">
        <v>2001</v>
      </c>
      <c r="C65" s="1" t="s">
        <v>394</v>
      </c>
      <c r="D65" s="1">
        <v>48</v>
      </c>
      <c r="E65" s="1">
        <v>44</v>
      </c>
      <c r="F65" s="1">
        <v>40</v>
      </c>
      <c r="G65" s="1">
        <v>27</v>
      </c>
      <c r="H65" s="1">
        <v>25</v>
      </c>
      <c r="I65" s="1">
        <v>21</v>
      </c>
      <c r="J65" s="10">
        <v>0.91666669999999995</v>
      </c>
      <c r="K65" s="10">
        <v>0.83333330000000005</v>
      </c>
      <c r="L65" s="10">
        <v>0.5625</v>
      </c>
      <c r="M65" s="10">
        <v>0.52083330000000005</v>
      </c>
      <c r="N65" s="10">
        <v>0.4375</v>
      </c>
    </row>
    <row r="66" spans="1:14" x14ac:dyDescent="0.4">
      <c r="A66" s="1">
        <v>10000840</v>
      </c>
      <c r="B66" s="1">
        <v>2002</v>
      </c>
      <c r="C66" s="1" t="s">
        <v>394</v>
      </c>
      <c r="D66" s="1">
        <v>60</v>
      </c>
      <c r="E66" s="1">
        <v>51</v>
      </c>
      <c r="F66" s="1">
        <v>51</v>
      </c>
      <c r="J66" s="10">
        <v>0.85</v>
      </c>
      <c r="K66" s="10">
        <v>0.85</v>
      </c>
      <c r="L66" s="10"/>
      <c r="M66" s="10"/>
      <c r="N66" s="10"/>
    </row>
    <row r="67" spans="1:14" x14ac:dyDescent="0.4">
      <c r="A67" s="1">
        <v>10000878</v>
      </c>
      <c r="B67" s="1">
        <v>2000</v>
      </c>
      <c r="C67" s="1" t="s">
        <v>395</v>
      </c>
      <c r="D67" s="1">
        <v>70</v>
      </c>
      <c r="E67" s="1">
        <v>59</v>
      </c>
      <c r="F67" s="1">
        <v>54</v>
      </c>
      <c r="G67" s="1">
        <v>38</v>
      </c>
      <c r="H67" s="1">
        <v>36</v>
      </c>
      <c r="I67" s="1">
        <v>34</v>
      </c>
      <c r="J67" s="10">
        <v>0.84285710000000003</v>
      </c>
      <c r="K67" s="10">
        <v>0.77142860000000002</v>
      </c>
      <c r="L67" s="10">
        <v>0.54285720000000004</v>
      </c>
      <c r="M67" s="10">
        <v>0.51428569999999996</v>
      </c>
      <c r="N67" s="10">
        <v>0.48571429999999999</v>
      </c>
    </row>
    <row r="68" spans="1:14" x14ac:dyDescent="0.4">
      <c r="A68" s="1">
        <v>10000878</v>
      </c>
      <c r="B68" s="1">
        <v>2001</v>
      </c>
      <c r="C68" s="1" t="s">
        <v>395</v>
      </c>
      <c r="D68" s="1">
        <v>61</v>
      </c>
      <c r="E68" s="1">
        <v>55</v>
      </c>
      <c r="F68" s="1">
        <v>49</v>
      </c>
      <c r="G68" s="1">
        <v>35</v>
      </c>
      <c r="H68" s="1">
        <v>29</v>
      </c>
      <c r="I68" s="1">
        <v>27</v>
      </c>
      <c r="J68" s="10">
        <v>0.90163930000000003</v>
      </c>
      <c r="K68" s="10">
        <v>0.80327870000000001</v>
      </c>
      <c r="L68" s="10">
        <v>0.57377049999999996</v>
      </c>
      <c r="M68" s="10">
        <v>0.47540979999999999</v>
      </c>
      <c r="N68" s="10">
        <v>0.44262299999999999</v>
      </c>
    </row>
    <row r="69" spans="1:14" x14ac:dyDescent="0.4">
      <c r="A69" s="1">
        <v>10000878</v>
      </c>
      <c r="B69" s="1">
        <v>2002</v>
      </c>
      <c r="C69" s="1" t="s">
        <v>395</v>
      </c>
      <c r="D69" s="1">
        <v>56</v>
      </c>
      <c r="E69" s="1">
        <v>53</v>
      </c>
      <c r="F69" s="1">
        <v>48</v>
      </c>
      <c r="J69" s="10">
        <v>0.94642859999999995</v>
      </c>
      <c r="K69" s="10">
        <v>0.85714290000000004</v>
      </c>
      <c r="L69" s="10"/>
      <c r="M69" s="10"/>
      <c r="N69" s="10"/>
    </row>
    <row r="70" spans="1:14" x14ac:dyDescent="0.4">
      <c r="A70" s="1">
        <v>10000896</v>
      </c>
      <c r="B70" s="1">
        <v>2000</v>
      </c>
      <c r="C70" s="1" t="s">
        <v>396</v>
      </c>
      <c r="D70" s="1">
        <v>19</v>
      </c>
      <c r="E70" s="1">
        <v>19</v>
      </c>
      <c r="F70" s="1">
        <v>18</v>
      </c>
      <c r="G70" s="1">
        <v>11</v>
      </c>
      <c r="H70" s="1">
        <v>10</v>
      </c>
      <c r="I70" s="1" t="s">
        <v>606</v>
      </c>
      <c r="J70" s="10">
        <v>1</v>
      </c>
      <c r="K70" s="10">
        <v>0.9473684</v>
      </c>
      <c r="L70" s="10">
        <v>0.5789474</v>
      </c>
      <c r="M70" s="10">
        <v>0.5263158</v>
      </c>
      <c r="N70" s="10" t="s">
        <v>606</v>
      </c>
    </row>
    <row r="71" spans="1:14" x14ac:dyDescent="0.4">
      <c r="A71" s="1">
        <v>10000896</v>
      </c>
      <c r="B71" s="1">
        <v>2002</v>
      </c>
      <c r="C71" s="1" t="s">
        <v>396</v>
      </c>
      <c r="D71" s="1">
        <v>18</v>
      </c>
      <c r="E71" s="1">
        <v>18</v>
      </c>
      <c r="F71" s="1">
        <v>16</v>
      </c>
      <c r="J71" s="10">
        <v>1</v>
      </c>
      <c r="K71" s="10">
        <v>0.88888889999999998</v>
      </c>
      <c r="L71" s="10"/>
      <c r="M71" s="10"/>
      <c r="N71" s="10"/>
    </row>
    <row r="72" spans="1:14" x14ac:dyDescent="0.4">
      <c r="A72" s="1">
        <v>10000944</v>
      </c>
      <c r="B72" s="1">
        <v>2000</v>
      </c>
      <c r="C72" s="1" t="s">
        <v>397</v>
      </c>
      <c r="D72" s="1">
        <v>30</v>
      </c>
      <c r="E72" s="1">
        <v>23</v>
      </c>
      <c r="F72" s="1">
        <v>21</v>
      </c>
      <c r="G72" s="1">
        <v>20</v>
      </c>
      <c r="H72" s="1">
        <v>19</v>
      </c>
      <c r="I72" s="1">
        <v>16</v>
      </c>
      <c r="J72" s="10">
        <v>0.76666670000000003</v>
      </c>
      <c r="K72" s="10">
        <v>0.7</v>
      </c>
      <c r="L72" s="10">
        <v>0.66666669999999995</v>
      </c>
      <c r="M72" s="10">
        <v>0.63333329999999999</v>
      </c>
      <c r="N72" s="10">
        <v>0.53333339999999996</v>
      </c>
    </row>
    <row r="73" spans="1:14" x14ac:dyDescent="0.4">
      <c r="A73" s="1">
        <v>10000944</v>
      </c>
      <c r="B73" s="1">
        <v>2001</v>
      </c>
      <c r="C73" s="1" t="s">
        <v>397</v>
      </c>
      <c r="D73" s="1">
        <v>19</v>
      </c>
      <c r="E73" s="1">
        <v>16</v>
      </c>
      <c r="F73" s="1">
        <v>13</v>
      </c>
      <c r="G73" s="1">
        <v>14</v>
      </c>
      <c r="H73" s="1">
        <v>15</v>
      </c>
      <c r="I73" s="1">
        <v>13</v>
      </c>
      <c r="J73" s="10">
        <v>0.84210529999999995</v>
      </c>
      <c r="K73" s="10">
        <v>0.68421050000000005</v>
      </c>
      <c r="L73" s="10">
        <v>0.73684210000000006</v>
      </c>
      <c r="M73" s="10">
        <v>0.78947369999999994</v>
      </c>
      <c r="N73" s="10">
        <v>0.68421050000000005</v>
      </c>
    </row>
    <row r="74" spans="1:14" x14ac:dyDescent="0.4">
      <c r="A74" s="1">
        <v>10000944</v>
      </c>
      <c r="B74" s="1">
        <v>2002</v>
      </c>
      <c r="C74" s="1" t="s">
        <v>397</v>
      </c>
      <c r="D74" s="1">
        <v>17</v>
      </c>
      <c r="E74" s="1">
        <v>14</v>
      </c>
      <c r="F74" s="1">
        <v>13</v>
      </c>
      <c r="J74" s="10">
        <v>0.82352939999999997</v>
      </c>
      <c r="K74" s="10">
        <v>0.76470590000000005</v>
      </c>
      <c r="L74" s="10"/>
      <c r="M74" s="10"/>
      <c r="N74" s="10"/>
    </row>
    <row r="75" spans="1:14" x14ac:dyDescent="0.4">
      <c r="A75" s="1">
        <v>10000948</v>
      </c>
      <c r="B75" s="1">
        <v>2000</v>
      </c>
      <c r="C75" s="1" t="s">
        <v>398</v>
      </c>
      <c r="D75" s="1">
        <v>105</v>
      </c>
      <c r="E75" s="1">
        <v>82</v>
      </c>
      <c r="F75" s="1">
        <v>75</v>
      </c>
      <c r="G75" s="1">
        <v>51</v>
      </c>
      <c r="H75" s="1">
        <v>45</v>
      </c>
      <c r="I75" s="1">
        <v>41</v>
      </c>
      <c r="J75" s="10">
        <v>0.78095239999999999</v>
      </c>
      <c r="K75" s="10">
        <v>0.71428570000000002</v>
      </c>
      <c r="L75" s="10">
        <v>0.48571429999999999</v>
      </c>
      <c r="M75" s="10">
        <v>0.42857139999999999</v>
      </c>
      <c r="N75" s="10">
        <v>0.3904762</v>
      </c>
    </row>
    <row r="76" spans="1:14" x14ac:dyDescent="0.4">
      <c r="A76" s="1">
        <v>10000948</v>
      </c>
      <c r="B76" s="1">
        <v>2001</v>
      </c>
      <c r="C76" s="1" t="s">
        <v>398</v>
      </c>
      <c r="D76" s="1">
        <v>97</v>
      </c>
      <c r="E76" s="1">
        <v>72</v>
      </c>
      <c r="F76" s="1">
        <v>64</v>
      </c>
      <c r="G76" s="1">
        <v>42</v>
      </c>
      <c r="H76" s="1">
        <v>34</v>
      </c>
      <c r="I76" s="1">
        <v>33</v>
      </c>
      <c r="J76" s="10">
        <v>0.74226800000000004</v>
      </c>
      <c r="K76" s="10">
        <v>0.65979379999999999</v>
      </c>
      <c r="L76" s="10">
        <v>0.43298969999999998</v>
      </c>
      <c r="M76" s="10">
        <v>0.35051549999999998</v>
      </c>
      <c r="N76" s="10">
        <v>0.34020620000000001</v>
      </c>
    </row>
    <row r="77" spans="1:14" x14ac:dyDescent="0.4">
      <c r="A77" s="1">
        <v>10000948</v>
      </c>
      <c r="B77" s="1">
        <v>2002</v>
      </c>
      <c r="C77" s="1" t="s">
        <v>398</v>
      </c>
      <c r="D77" s="1">
        <v>78</v>
      </c>
      <c r="E77" s="1">
        <v>62</v>
      </c>
      <c r="F77" s="1">
        <v>57</v>
      </c>
      <c r="J77" s="10">
        <v>0.79487180000000002</v>
      </c>
      <c r="K77" s="10">
        <v>0.73076920000000001</v>
      </c>
      <c r="L77" s="10"/>
      <c r="M77" s="10"/>
      <c r="N77" s="10"/>
    </row>
    <row r="78" spans="1:14" x14ac:dyDescent="0.4">
      <c r="A78" s="1">
        <v>10000950</v>
      </c>
      <c r="B78" s="1">
        <v>2000</v>
      </c>
      <c r="C78" s="1" t="s">
        <v>399</v>
      </c>
      <c r="D78" s="1">
        <v>27</v>
      </c>
      <c r="E78" s="1">
        <v>22</v>
      </c>
      <c r="F78" s="1">
        <v>18</v>
      </c>
      <c r="G78" s="1">
        <v>15</v>
      </c>
      <c r="H78" s="1">
        <v>12</v>
      </c>
      <c r="I78" s="1">
        <v>10</v>
      </c>
      <c r="J78" s="10">
        <v>0.81481479999999995</v>
      </c>
      <c r="K78" s="10">
        <v>0.66666669999999995</v>
      </c>
      <c r="L78" s="10">
        <v>0.55555560000000004</v>
      </c>
      <c r="M78" s="10">
        <v>0.44444440000000002</v>
      </c>
      <c r="N78" s="10">
        <v>0.37037039999999999</v>
      </c>
    </row>
    <row r="79" spans="1:14" x14ac:dyDescent="0.4">
      <c r="A79" s="1">
        <v>10000950</v>
      </c>
      <c r="B79" s="1">
        <v>2001</v>
      </c>
      <c r="C79" s="1" t="s">
        <v>399</v>
      </c>
      <c r="D79" s="1">
        <v>22</v>
      </c>
      <c r="E79" s="1">
        <v>17</v>
      </c>
      <c r="F79" s="1">
        <v>16</v>
      </c>
      <c r="G79" s="1">
        <v>10</v>
      </c>
      <c r="H79" s="1" t="s">
        <v>606</v>
      </c>
      <c r="I79" s="1">
        <v>10</v>
      </c>
      <c r="J79" s="10">
        <v>0.77272730000000001</v>
      </c>
      <c r="K79" s="10">
        <v>0.72727269999999999</v>
      </c>
      <c r="L79" s="10">
        <v>0.45454549999999999</v>
      </c>
      <c r="M79" s="10" t="s">
        <v>606</v>
      </c>
      <c r="N79" s="10">
        <v>0.45454549999999999</v>
      </c>
    </row>
    <row r="80" spans="1:14" x14ac:dyDescent="0.4">
      <c r="A80" s="1">
        <v>10000950</v>
      </c>
      <c r="B80" s="1">
        <v>2002</v>
      </c>
      <c r="C80" s="1" t="s">
        <v>399</v>
      </c>
      <c r="D80" s="1">
        <v>31</v>
      </c>
      <c r="E80" s="1">
        <v>24</v>
      </c>
      <c r="F80" s="1">
        <v>22</v>
      </c>
      <c r="J80" s="10">
        <v>0.77419349999999998</v>
      </c>
      <c r="K80" s="10">
        <v>0.70967740000000001</v>
      </c>
      <c r="L80" s="10"/>
      <c r="M80" s="10"/>
      <c r="N80" s="10"/>
    </row>
    <row r="81" spans="1:14" x14ac:dyDescent="0.4">
      <c r="A81" s="1">
        <v>10001000</v>
      </c>
      <c r="B81" s="1">
        <v>2000</v>
      </c>
      <c r="C81" s="1" t="s">
        <v>400</v>
      </c>
      <c r="D81" s="1">
        <v>37</v>
      </c>
      <c r="E81" s="1">
        <v>28</v>
      </c>
      <c r="F81" s="1">
        <v>22</v>
      </c>
      <c r="G81" s="1">
        <v>19</v>
      </c>
      <c r="H81" s="1">
        <v>16</v>
      </c>
      <c r="I81" s="1">
        <v>18</v>
      </c>
      <c r="J81" s="10">
        <v>0.75675680000000001</v>
      </c>
      <c r="K81" s="10">
        <v>0.59459459999999997</v>
      </c>
      <c r="L81" s="10">
        <v>0.51351349999999996</v>
      </c>
      <c r="M81" s="10">
        <v>0.43243239999999999</v>
      </c>
      <c r="N81" s="10">
        <v>0.48648649999999999</v>
      </c>
    </row>
    <row r="82" spans="1:14" x14ac:dyDescent="0.4">
      <c r="A82" s="1">
        <v>10001000</v>
      </c>
      <c r="B82" s="1">
        <v>2001</v>
      </c>
      <c r="C82" s="1" t="s">
        <v>400</v>
      </c>
      <c r="D82" s="1">
        <v>35</v>
      </c>
      <c r="E82" s="1">
        <v>28</v>
      </c>
      <c r="F82" s="1">
        <v>25</v>
      </c>
      <c r="G82" s="1">
        <v>23</v>
      </c>
      <c r="H82" s="1">
        <v>20</v>
      </c>
      <c r="I82" s="1">
        <v>16</v>
      </c>
      <c r="J82" s="10">
        <v>0.8</v>
      </c>
      <c r="K82" s="10">
        <v>0.71428570000000002</v>
      </c>
      <c r="L82" s="10">
        <v>0.65714289999999997</v>
      </c>
      <c r="M82" s="10">
        <v>0.57142859999999995</v>
      </c>
      <c r="N82" s="10">
        <v>0.45714290000000002</v>
      </c>
    </row>
    <row r="83" spans="1:14" x14ac:dyDescent="0.4">
      <c r="A83" s="1">
        <v>10001000</v>
      </c>
      <c r="B83" s="1">
        <v>2002</v>
      </c>
      <c r="C83" s="1" t="s">
        <v>400</v>
      </c>
      <c r="D83" s="1">
        <v>30</v>
      </c>
      <c r="E83" s="1">
        <v>23</v>
      </c>
      <c r="F83" s="1">
        <v>19</v>
      </c>
      <c r="J83" s="10">
        <v>0.76666670000000003</v>
      </c>
      <c r="K83" s="10">
        <v>0.63333329999999999</v>
      </c>
      <c r="L83" s="10"/>
      <c r="M83" s="10"/>
      <c r="N83" s="10"/>
    </row>
    <row r="84" spans="1:14" x14ac:dyDescent="0.4">
      <c r="A84" s="1">
        <v>10001004</v>
      </c>
      <c r="B84" s="1">
        <v>2000</v>
      </c>
      <c r="C84" s="1" t="s">
        <v>401</v>
      </c>
      <c r="D84" s="1">
        <v>24</v>
      </c>
      <c r="E84" s="1">
        <v>23</v>
      </c>
      <c r="F84" s="1">
        <v>22</v>
      </c>
      <c r="G84" s="1">
        <v>17</v>
      </c>
      <c r="H84" s="1">
        <v>13</v>
      </c>
      <c r="I84" s="1">
        <v>12</v>
      </c>
      <c r="J84" s="10">
        <v>0.95833330000000005</v>
      </c>
      <c r="K84" s="10">
        <v>0.91666669999999995</v>
      </c>
      <c r="L84" s="10">
        <v>0.70833330000000005</v>
      </c>
      <c r="M84" s="10">
        <v>0.54166669999999995</v>
      </c>
      <c r="N84" s="10">
        <v>0.5</v>
      </c>
    </row>
    <row r="85" spans="1:14" x14ac:dyDescent="0.4">
      <c r="A85" s="1">
        <v>10001004</v>
      </c>
      <c r="B85" s="1">
        <v>2001</v>
      </c>
      <c r="C85" s="1" t="s">
        <v>401</v>
      </c>
      <c r="D85" s="1">
        <v>29</v>
      </c>
      <c r="E85" s="1">
        <v>27</v>
      </c>
      <c r="F85" s="1">
        <v>22</v>
      </c>
      <c r="G85" s="1">
        <v>18</v>
      </c>
      <c r="H85" s="1">
        <v>19</v>
      </c>
      <c r="I85" s="1">
        <v>18</v>
      </c>
      <c r="J85" s="10">
        <v>0.93103449999999999</v>
      </c>
      <c r="K85" s="10">
        <v>0.75862070000000004</v>
      </c>
      <c r="L85" s="10">
        <v>0.62068959999999995</v>
      </c>
      <c r="M85" s="10">
        <v>0.65517239999999999</v>
      </c>
      <c r="N85" s="10">
        <v>0.62068959999999995</v>
      </c>
    </row>
    <row r="86" spans="1:14" x14ac:dyDescent="0.4">
      <c r="A86" s="1">
        <v>10001004</v>
      </c>
      <c r="B86" s="1">
        <v>2002</v>
      </c>
      <c r="C86" s="1" t="s">
        <v>401</v>
      </c>
      <c r="D86" s="1">
        <v>29</v>
      </c>
      <c r="E86" s="1">
        <v>25</v>
      </c>
      <c r="F86" s="1">
        <v>25</v>
      </c>
      <c r="J86" s="10">
        <v>0.86206899999999997</v>
      </c>
      <c r="K86" s="10">
        <v>0.86206899999999997</v>
      </c>
      <c r="L86" s="10"/>
      <c r="M86" s="10"/>
      <c r="N86" s="10"/>
    </row>
    <row r="87" spans="1:14" x14ac:dyDescent="0.4">
      <c r="A87" s="1">
        <v>10001005</v>
      </c>
      <c r="B87" s="1">
        <v>2000</v>
      </c>
      <c r="C87" s="1" t="s">
        <v>402</v>
      </c>
      <c r="D87" s="1">
        <v>43</v>
      </c>
      <c r="E87" s="1">
        <v>36</v>
      </c>
      <c r="F87" s="1">
        <v>29</v>
      </c>
      <c r="G87" s="1">
        <v>22</v>
      </c>
      <c r="H87" s="1">
        <v>22</v>
      </c>
      <c r="I87" s="1">
        <v>22</v>
      </c>
      <c r="J87" s="10">
        <v>0.83720930000000005</v>
      </c>
      <c r="K87" s="10">
        <v>0.67441859999999998</v>
      </c>
      <c r="L87" s="10">
        <v>0.51162790000000002</v>
      </c>
      <c r="M87" s="10">
        <v>0.51162790000000002</v>
      </c>
      <c r="N87" s="10">
        <v>0.51162790000000002</v>
      </c>
    </row>
    <row r="88" spans="1:14" x14ac:dyDescent="0.4">
      <c r="A88" s="1">
        <v>10001005</v>
      </c>
      <c r="B88" s="1">
        <v>2001</v>
      </c>
      <c r="C88" s="1" t="s">
        <v>402</v>
      </c>
      <c r="D88" s="1">
        <v>45</v>
      </c>
      <c r="E88" s="1">
        <v>27</v>
      </c>
      <c r="F88" s="1">
        <v>32</v>
      </c>
      <c r="G88" s="1">
        <v>27</v>
      </c>
      <c r="H88" s="1">
        <v>23</v>
      </c>
      <c r="I88" s="1">
        <v>22</v>
      </c>
      <c r="J88" s="10">
        <v>0.6</v>
      </c>
      <c r="K88" s="10">
        <v>0.7111111</v>
      </c>
      <c r="L88" s="10">
        <v>0.6</v>
      </c>
      <c r="M88" s="10">
        <v>0.51111110000000004</v>
      </c>
      <c r="N88" s="10">
        <v>0.48888890000000002</v>
      </c>
    </row>
    <row r="89" spans="1:14" x14ac:dyDescent="0.4">
      <c r="A89" s="1">
        <v>10001005</v>
      </c>
      <c r="B89" s="1">
        <v>2002</v>
      </c>
      <c r="C89" s="1" t="s">
        <v>402</v>
      </c>
      <c r="D89" s="1">
        <v>47</v>
      </c>
      <c r="E89" s="1">
        <v>34</v>
      </c>
      <c r="F89" s="1">
        <v>31</v>
      </c>
      <c r="J89" s="10">
        <v>0.72340420000000005</v>
      </c>
      <c r="K89" s="10">
        <v>0.65957440000000001</v>
      </c>
      <c r="L89" s="10"/>
      <c r="M89" s="10"/>
      <c r="N89" s="10"/>
    </row>
    <row r="90" spans="1:14" x14ac:dyDescent="0.4">
      <c r="A90" s="1">
        <v>10001093</v>
      </c>
      <c r="B90" s="1">
        <v>2001</v>
      </c>
      <c r="C90" s="1" t="s">
        <v>403</v>
      </c>
      <c r="D90" s="1">
        <v>18</v>
      </c>
      <c r="E90" s="1">
        <v>13</v>
      </c>
      <c r="F90" s="1">
        <v>11</v>
      </c>
      <c r="G90" s="1" t="s">
        <v>606</v>
      </c>
      <c r="H90" s="1" t="s">
        <v>606</v>
      </c>
      <c r="I90" s="1" t="s">
        <v>606</v>
      </c>
      <c r="J90" s="10">
        <v>0.72222220000000004</v>
      </c>
      <c r="K90" s="10">
        <v>0.61111110000000002</v>
      </c>
      <c r="L90" s="10" t="s">
        <v>606</v>
      </c>
      <c r="M90" s="10" t="s">
        <v>606</v>
      </c>
      <c r="N90" s="10" t="s">
        <v>606</v>
      </c>
    </row>
    <row r="91" spans="1:14" x14ac:dyDescent="0.4">
      <c r="A91" s="1">
        <v>10001093</v>
      </c>
      <c r="B91" s="1">
        <v>2002</v>
      </c>
      <c r="C91" s="1" t="s">
        <v>403</v>
      </c>
      <c r="D91" s="1">
        <v>28</v>
      </c>
      <c r="E91" s="1">
        <v>22</v>
      </c>
      <c r="F91" s="1">
        <v>20</v>
      </c>
      <c r="J91" s="10">
        <v>0.78571429999999998</v>
      </c>
      <c r="K91" s="10">
        <v>0.71428570000000002</v>
      </c>
      <c r="L91" s="10"/>
      <c r="M91" s="10"/>
      <c r="N91" s="10"/>
    </row>
    <row r="92" spans="1:14" x14ac:dyDescent="0.4">
      <c r="A92" s="1">
        <v>10001116</v>
      </c>
      <c r="B92" s="1">
        <v>2001</v>
      </c>
      <c r="C92" s="1" t="s">
        <v>404</v>
      </c>
      <c r="D92" s="1">
        <v>21</v>
      </c>
      <c r="E92" s="1">
        <v>17</v>
      </c>
      <c r="F92" s="1">
        <v>11</v>
      </c>
      <c r="G92" s="1">
        <v>13</v>
      </c>
      <c r="H92" s="1">
        <v>13</v>
      </c>
      <c r="I92" s="1">
        <v>11</v>
      </c>
      <c r="J92" s="10">
        <v>0.80952380000000002</v>
      </c>
      <c r="K92" s="10">
        <v>0.52380959999999999</v>
      </c>
      <c r="L92" s="10">
        <v>0.61904760000000003</v>
      </c>
      <c r="M92" s="10">
        <v>0.61904760000000003</v>
      </c>
      <c r="N92" s="10">
        <v>0.52380959999999999</v>
      </c>
    </row>
    <row r="93" spans="1:14" x14ac:dyDescent="0.4">
      <c r="A93" s="1">
        <v>10001116</v>
      </c>
      <c r="B93" s="1">
        <v>2002</v>
      </c>
      <c r="C93" s="1" t="s">
        <v>404</v>
      </c>
      <c r="D93" s="1">
        <v>19</v>
      </c>
      <c r="E93" s="1">
        <v>12</v>
      </c>
      <c r="F93" s="1">
        <v>11</v>
      </c>
      <c r="J93" s="10">
        <v>0.63157890000000005</v>
      </c>
      <c r="K93" s="10">
        <v>0.5789474</v>
      </c>
      <c r="L93" s="10"/>
      <c r="M93" s="10"/>
      <c r="N93" s="10"/>
    </row>
    <row r="94" spans="1:14" x14ac:dyDescent="0.4">
      <c r="A94" s="1">
        <v>10001144</v>
      </c>
      <c r="B94" s="1">
        <v>2000</v>
      </c>
      <c r="C94" s="1" t="s">
        <v>405</v>
      </c>
      <c r="D94" s="1">
        <v>41</v>
      </c>
      <c r="E94" s="1">
        <v>35</v>
      </c>
      <c r="F94" s="1">
        <v>33</v>
      </c>
      <c r="G94" s="1">
        <v>24</v>
      </c>
      <c r="H94" s="1">
        <v>25</v>
      </c>
      <c r="I94" s="1">
        <v>23</v>
      </c>
      <c r="J94" s="10">
        <v>0.85365860000000005</v>
      </c>
      <c r="K94" s="10">
        <v>0.80487810000000004</v>
      </c>
      <c r="L94" s="10">
        <v>0.58536580000000005</v>
      </c>
      <c r="M94" s="10">
        <v>0.60975610000000002</v>
      </c>
      <c r="N94" s="10">
        <v>0.56097560000000002</v>
      </c>
    </row>
    <row r="95" spans="1:14" x14ac:dyDescent="0.4">
      <c r="A95" s="1">
        <v>10001144</v>
      </c>
      <c r="B95" s="1">
        <v>2001</v>
      </c>
      <c r="C95" s="1" t="s">
        <v>405</v>
      </c>
      <c r="D95" s="1">
        <v>46</v>
      </c>
      <c r="E95" s="1">
        <v>38</v>
      </c>
      <c r="F95" s="1">
        <v>34</v>
      </c>
      <c r="G95" s="1">
        <v>23</v>
      </c>
      <c r="H95" s="1">
        <v>24</v>
      </c>
      <c r="I95" s="1">
        <v>17</v>
      </c>
      <c r="J95" s="10">
        <v>0.82608689999999996</v>
      </c>
      <c r="K95" s="10">
        <v>0.73913039999999997</v>
      </c>
      <c r="L95" s="10">
        <v>0.5</v>
      </c>
      <c r="M95" s="10">
        <v>0.52173910000000001</v>
      </c>
      <c r="N95" s="10">
        <v>0.36956519999999998</v>
      </c>
    </row>
    <row r="96" spans="1:14" x14ac:dyDescent="0.4">
      <c r="A96" s="1">
        <v>10001148</v>
      </c>
      <c r="B96" s="1">
        <v>2000</v>
      </c>
      <c r="C96" s="1" t="s">
        <v>406</v>
      </c>
      <c r="D96" s="1">
        <v>29</v>
      </c>
      <c r="E96" s="1">
        <v>24</v>
      </c>
      <c r="F96" s="1">
        <v>25</v>
      </c>
      <c r="G96" s="1">
        <v>14</v>
      </c>
      <c r="H96" s="1">
        <v>11</v>
      </c>
      <c r="I96" s="1">
        <v>12</v>
      </c>
      <c r="J96" s="10">
        <v>0.82758620000000005</v>
      </c>
      <c r="K96" s="10">
        <v>0.86206899999999997</v>
      </c>
      <c r="L96" s="10">
        <v>0.48275859999999998</v>
      </c>
      <c r="M96" s="10">
        <v>0.37931029999999999</v>
      </c>
      <c r="N96" s="10">
        <v>0.41379310000000002</v>
      </c>
    </row>
    <row r="97" spans="1:14" x14ac:dyDescent="0.4">
      <c r="A97" s="1">
        <v>10001148</v>
      </c>
      <c r="B97" s="1">
        <v>2001</v>
      </c>
      <c r="C97" s="1" t="s">
        <v>406</v>
      </c>
      <c r="D97" s="1">
        <v>30</v>
      </c>
      <c r="E97" s="1">
        <v>28</v>
      </c>
      <c r="F97" s="1">
        <v>26</v>
      </c>
      <c r="G97" s="1">
        <v>20</v>
      </c>
      <c r="H97" s="1">
        <v>20</v>
      </c>
      <c r="I97" s="1">
        <v>14</v>
      </c>
      <c r="J97" s="10">
        <v>0.93333330000000003</v>
      </c>
      <c r="K97" s="10">
        <v>0.86666670000000001</v>
      </c>
      <c r="L97" s="10">
        <v>0.66666669999999995</v>
      </c>
      <c r="M97" s="10">
        <v>0.66666669999999995</v>
      </c>
      <c r="N97" s="10">
        <v>0.46666669999999999</v>
      </c>
    </row>
    <row r="98" spans="1:14" x14ac:dyDescent="0.4">
      <c r="A98" s="1">
        <v>10001148</v>
      </c>
      <c r="B98" s="1">
        <v>2002</v>
      </c>
      <c r="C98" s="1" t="s">
        <v>406</v>
      </c>
      <c r="D98" s="1">
        <v>27</v>
      </c>
      <c r="E98" s="1">
        <v>21</v>
      </c>
      <c r="F98" s="1">
        <v>20</v>
      </c>
      <c r="J98" s="10">
        <v>0.77777779999999996</v>
      </c>
      <c r="K98" s="10">
        <v>0.74074070000000003</v>
      </c>
      <c r="L98" s="10"/>
      <c r="M98" s="10"/>
      <c r="N98" s="10"/>
    </row>
    <row r="99" spans="1:14" x14ac:dyDescent="0.4">
      <c r="A99" s="1">
        <v>10001165</v>
      </c>
      <c r="B99" s="1">
        <v>2000</v>
      </c>
      <c r="C99" s="1" t="s">
        <v>407</v>
      </c>
      <c r="D99" s="1">
        <v>15</v>
      </c>
      <c r="E99" s="1">
        <v>14</v>
      </c>
      <c r="F99" s="1">
        <v>13</v>
      </c>
      <c r="G99" s="1">
        <v>12</v>
      </c>
      <c r="H99" s="1">
        <v>10</v>
      </c>
      <c r="I99" s="1" t="s">
        <v>606</v>
      </c>
      <c r="J99" s="10">
        <v>0.93333330000000003</v>
      </c>
      <c r="K99" s="10">
        <v>0.86666670000000001</v>
      </c>
      <c r="L99" s="10">
        <v>0.8</v>
      </c>
      <c r="M99" s="10">
        <v>0.66666669999999995</v>
      </c>
      <c r="N99" s="10" t="s">
        <v>606</v>
      </c>
    </row>
    <row r="100" spans="1:14" x14ac:dyDescent="0.4">
      <c r="A100" s="1">
        <v>10001165</v>
      </c>
      <c r="B100" s="1">
        <v>2001</v>
      </c>
      <c r="C100" s="1" t="s">
        <v>407</v>
      </c>
      <c r="D100" s="1">
        <v>18</v>
      </c>
      <c r="E100" s="1">
        <v>15</v>
      </c>
      <c r="F100" s="1">
        <v>15</v>
      </c>
      <c r="G100" s="1">
        <v>14</v>
      </c>
      <c r="H100" s="1">
        <v>13</v>
      </c>
      <c r="I100" s="1">
        <v>13</v>
      </c>
      <c r="J100" s="10">
        <v>0.83333330000000005</v>
      </c>
      <c r="K100" s="10">
        <v>0.83333330000000005</v>
      </c>
      <c r="L100" s="10">
        <v>0.77777779999999996</v>
      </c>
      <c r="M100" s="10">
        <v>0.72222220000000004</v>
      </c>
      <c r="N100" s="10">
        <v>0.72222220000000004</v>
      </c>
    </row>
    <row r="101" spans="1:14" x14ac:dyDescent="0.4">
      <c r="A101" s="1">
        <v>10001165</v>
      </c>
      <c r="B101" s="1">
        <v>2002</v>
      </c>
      <c r="C101" s="1" t="s">
        <v>407</v>
      </c>
      <c r="D101" s="1">
        <v>14</v>
      </c>
      <c r="E101" s="1">
        <v>13</v>
      </c>
      <c r="F101" s="1">
        <v>12</v>
      </c>
      <c r="J101" s="10">
        <v>0.92857140000000005</v>
      </c>
      <c r="K101" s="10">
        <v>0.85714290000000004</v>
      </c>
      <c r="L101" s="10"/>
      <c r="M101" s="10"/>
      <c r="N101" s="10"/>
    </row>
    <row r="102" spans="1:14" x14ac:dyDescent="0.4">
      <c r="A102" s="1">
        <v>10001207</v>
      </c>
      <c r="B102" s="1">
        <v>2000</v>
      </c>
      <c r="C102" s="1" t="s">
        <v>408</v>
      </c>
      <c r="D102" s="1">
        <v>42</v>
      </c>
      <c r="E102" s="1">
        <v>36</v>
      </c>
      <c r="F102" s="1">
        <v>36</v>
      </c>
      <c r="G102" s="1">
        <v>28</v>
      </c>
      <c r="H102" s="1">
        <v>21</v>
      </c>
      <c r="I102" s="1">
        <v>21</v>
      </c>
      <c r="J102" s="10">
        <v>0.85714290000000004</v>
      </c>
      <c r="K102" s="10">
        <v>0.85714290000000004</v>
      </c>
      <c r="L102" s="10">
        <v>0.66666669999999995</v>
      </c>
      <c r="M102" s="10">
        <v>0.5</v>
      </c>
      <c r="N102" s="10">
        <v>0.5</v>
      </c>
    </row>
    <row r="103" spans="1:14" x14ac:dyDescent="0.4">
      <c r="A103" s="1">
        <v>10001353</v>
      </c>
      <c r="B103" s="1">
        <v>2000</v>
      </c>
      <c r="C103" s="1" t="s">
        <v>409</v>
      </c>
      <c r="D103" s="1">
        <v>21</v>
      </c>
      <c r="E103" s="1">
        <v>14</v>
      </c>
      <c r="F103" s="1">
        <v>12</v>
      </c>
      <c r="G103" s="1">
        <v>10</v>
      </c>
      <c r="H103" s="1" t="s">
        <v>606</v>
      </c>
      <c r="I103" s="1" t="s">
        <v>606</v>
      </c>
      <c r="J103" s="10">
        <v>0.66666669999999995</v>
      </c>
      <c r="K103" s="10">
        <v>0.57142859999999995</v>
      </c>
      <c r="L103" s="10">
        <v>0.47619050000000002</v>
      </c>
      <c r="M103" s="10" t="s">
        <v>606</v>
      </c>
      <c r="N103" s="10" t="s">
        <v>606</v>
      </c>
    </row>
    <row r="104" spans="1:14" x14ac:dyDescent="0.4">
      <c r="A104" s="1">
        <v>10001353</v>
      </c>
      <c r="B104" s="1">
        <v>2001</v>
      </c>
      <c r="C104" s="1" t="s">
        <v>409</v>
      </c>
      <c r="D104" s="1">
        <v>30</v>
      </c>
      <c r="E104" s="1">
        <v>26</v>
      </c>
      <c r="F104" s="1">
        <v>27</v>
      </c>
      <c r="G104" s="1">
        <v>21</v>
      </c>
      <c r="H104" s="1">
        <v>17</v>
      </c>
      <c r="I104" s="1">
        <v>16</v>
      </c>
      <c r="J104" s="10">
        <v>0.86666670000000001</v>
      </c>
      <c r="K104" s="10">
        <v>0.9</v>
      </c>
      <c r="L104" s="10">
        <v>0.7</v>
      </c>
      <c r="M104" s="10">
        <v>0.56666669999999997</v>
      </c>
      <c r="N104" s="10">
        <v>0.53333339999999996</v>
      </c>
    </row>
    <row r="105" spans="1:14" x14ac:dyDescent="0.4">
      <c r="A105" s="1">
        <v>10001353</v>
      </c>
      <c r="B105" s="1">
        <v>2002</v>
      </c>
      <c r="C105" s="1" t="s">
        <v>409</v>
      </c>
      <c r="D105" s="1">
        <v>23</v>
      </c>
      <c r="E105" s="1">
        <v>12</v>
      </c>
      <c r="F105" s="1">
        <v>11</v>
      </c>
      <c r="J105" s="10">
        <v>0.52173910000000001</v>
      </c>
      <c r="K105" s="10">
        <v>0.47826089999999999</v>
      </c>
      <c r="L105" s="10"/>
      <c r="M105" s="10"/>
      <c r="N105" s="10"/>
    </row>
    <row r="106" spans="1:14" x14ac:dyDescent="0.4">
      <c r="A106" s="1">
        <v>10001378</v>
      </c>
      <c r="B106" s="1">
        <v>2000</v>
      </c>
      <c r="C106" s="1" t="s">
        <v>410</v>
      </c>
      <c r="D106" s="1">
        <v>30</v>
      </c>
      <c r="E106" s="1">
        <v>19</v>
      </c>
      <c r="F106" s="1">
        <v>20</v>
      </c>
      <c r="G106" s="1">
        <v>18</v>
      </c>
      <c r="H106" s="1">
        <v>17</v>
      </c>
      <c r="I106" s="1">
        <v>15</v>
      </c>
      <c r="J106" s="10">
        <v>0.63333329999999999</v>
      </c>
      <c r="K106" s="10">
        <v>0.66666669999999995</v>
      </c>
      <c r="L106" s="10">
        <v>0.6</v>
      </c>
      <c r="M106" s="10">
        <v>0.56666669999999997</v>
      </c>
      <c r="N106" s="10">
        <v>0.5</v>
      </c>
    </row>
    <row r="107" spans="1:14" x14ac:dyDescent="0.4">
      <c r="A107" s="1">
        <v>10001378</v>
      </c>
      <c r="B107" s="1">
        <v>2002</v>
      </c>
      <c r="C107" s="1" t="s">
        <v>410</v>
      </c>
      <c r="D107" s="1">
        <v>25</v>
      </c>
      <c r="E107" s="1">
        <v>20</v>
      </c>
      <c r="F107" s="1">
        <v>21</v>
      </c>
      <c r="J107" s="10">
        <v>0.8</v>
      </c>
      <c r="K107" s="10">
        <v>0.84</v>
      </c>
      <c r="L107" s="10"/>
      <c r="M107" s="10"/>
      <c r="N107" s="10"/>
    </row>
    <row r="108" spans="1:14" x14ac:dyDescent="0.4">
      <c r="A108" s="1">
        <v>10001416</v>
      </c>
      <c r="B108" s="1">
        <v>2000</v>
      </c>
      <c r="C108" s="1" t="s">
        <v>411</v>
      </c>
      <c r="D108" s="1">
        <v>16</v>
      </c>
      <c r="E108" s="1">
        <v>16</v>
      </c>
      <c r="F108" s="1">
        <v>16</v>
      </c>
      <c r="G108" s="1">
        <v>15</v>
      </c>
      <c r="H108" s="1">
        <v>14</v>
      </c>
      <c r="I108" s="1">
        <v>14</v>
      </c>
      <c r="J108" s="10">
        <v>1</v>
      </c>
      <c r="K108" s="10">
        <v>1</v>
      </c>
      <c r="L108" s="10">
        <v>0.9375</v>
      </c>
      <c r="M108" s="10">
        <v>0.875</v>
      </c>
      <c r="N108" s="10">
        <v>0.875</v>
      </c>
    </row>
    <row r="109" spans="1:14" x14ac:dyDescent="0.4">
      <c r="A109" s="1">
        <v>10001416</v>
      </c>
      <c r="B109" s="1">
        <v>2001</v>
      </c>
      <c r="C109" s="1" t="s">
        <v>411</v>
      </c>
      <c r="D109" s="1">
        <v>17</v>
      </c>
      <c r="E109" s="1">
        <v>15</v>
      </c>
      <c r="F109" s="1">
        <v>15</v>
      </c>
      <c r="G109" s="1">
        <v>12</v>
      </c>
      <c r="H109" s="1">
        <v>10</v>
      </c>
      <c r="I109" s="1" t="s">
        <v>606</v>
      </c>
      <c r="J109" s="10">
        <v>0.8823529</v>
      </c>
      <c r="K109" s="10">
        <v>0.8823529</v>
      </c>
      <c r="L109" s="10">
        <v>0.70588240000000002</v>
      </c>
      <c r="M109" s="10">
        <v>0.58823530000000002</v>
      </c>
      <c r="N109" s="10" t="s">
        <v>606</v>
      </c>
    </row>
    <row r="110" spans="1:14" x14ac:dyDescent="0.4">
      <c r="A110" s="1">
        <v>10001446</v>
      </c>
      <c r="B110" s="1">
        <v>2000</v>
      </c>
      <c r="C110" s="1" t="s">
        <v>412</v>
      </c>
      <c r="D110" s="1">
        <v>20</v>
      </c>
      <c r="E110" s="1">
        <v>20</v>
      </c>
      <c r="F110" s="1">
        <v>19</v>
      </c>
      <c r="G110" s="1">
        <v>18</v>
      </c>
      <c r="H110" s="1">
        <v>14</v>
      </c>
      <c r="I110" s="1">
        <v>14</v>
      </c>
      <c r="J110" s="10">
        <v>1</v>
      </c>
      <c r="K110" s="10">
        <v>0.95</v>
      </c>
      <c r="L110" s="10">
        <v>0.9</v>
      </c>
      <c r="M110" s="10">
        <v>0.7</v>
      </c>
      <c r="N110" s="10">
        <v>0.7</v>
      </c>
    </row>
    <row r="111" spans="1:14" x14ac:dyDescent="0.4">
      <c r="A111" s="1">
        <v>10001446</v>
      </c>
      <c r="B111" s="1">
        <v>2001</v>
      </c>
      <c r="C111" s="1" t="s">
        <v>412</v>
      </c>
      <c r="D111" s="1">
        <v>22</v>
      </c>
      <c r="E111" s="1">
        <v>20</v>
      </c>
      <c r="F111" s="1">
        <v>17</v>
      </c>
      <c r="G111" s="1">
        <v>18</v>
      </c>
      <c r="H111" s="1">
        <v>16</v>
      </c>
      <c r="I111" s="1">
        <v>16</v>
      </c>
      <c r="J111" s="10">
        <v>0.90909090000000004</v>
      </c>
      <c r="K111" s="10">
        <v>0.77272730000000001</v>
      </c>
      <c r="L111" s="10">
        <v>0.81818179999999996</v>
      </c>
      <c r="M111" s="10">
        <v>0.72727269999999999</v>
      </c>
      <c r="N111" s="10">
        <v>0.72727269999999999</v>
      </c>
    </row>
    <row r="112" spans="1:14" x14ac:dyDescent="0.4">
      <c r="A112" s="1">
        <v>10001446</v>
      </c>
      <c r="B112" s="1">
        <v>2002</v>
      </c>
      <c r="C112" s="1" t="s">
        <v>412</v>
      </c>
      <c r="D112" s="1">
        <v>19</v>
      </c>
      <c r="E112" s="1">
        <v>17</v>
      </c>
      <c r="F112" s="1">
        <v>15</v>
      </c>
      <c r="J112" s="10">
        <v>0.8947368</v>
      </c>
      <c r="K112" s="10">
        <v>0.78947369999999994</v>
      </c>
      <c r="L112" s="10"/>
      <c r="M112" s="10"/>
      <c r="N112" s="10"/>
    </row>
    <row r="113" spans="1:14" x14ac:dyDescent="0.4">
      <c r="A113" s="1">
        <v>10001457</v>
      </c>
      <c r="B113" s="1">
        <v>2000</v>
      </c>
      <c r="C113" s="1" t="s">
        <v>413</v>
      </c>
      <c r="D113" s="1">
        <v>22</v>
      </c>
      <c r="E113" s="1">
        <v>20</v>
      </c>
      <c r="F113" s="1">
        <v>18</v>
      </c>
      <c r="G113" s="1">
        <v>11</v>
      </c>
      <c r="H113" s="1">
        <v>13</v>
      </c>
      <c r="I113" s="1">
        <v>13</v>
      </c>
      <c r="J113" s="10">
        <v>0.90909090000000004</v>
      </c>
      <c r="K113" s="10">
        <v>0.81818179999999996</v>
      </c>
      <c r="L113" s="10">
        <v>0.5</v>
      </c>
      <c r="M113" s="10">
        <v>0.59090909999999996</v>
      </c>
      <c r="N113" s="10">
        <v>0.59090909999999996</v>
      </c>
    </row>
    <row r="114" spans="1:14" x14ac:dyDescent="0.4">
      <c r="A114" s="1">
        <v>10001458</v>
      </c>
      <c r="B114" s="1">
        <v>2000</v>
      </c>
      <c r="C114" s="1" t="s">
        <v>414</v>
      </c>
      <c r="D114" s="1">
        <v>18</v>
      </c>
      <c r="E114" s="1">
        <v>15</v>
      </c>
      <c r="F114" s="1">
        <v>14</v>
      </c>
      <c r="G114" s="1">
        <v>10</v>
      </c>
      <c r="H114" s="1" t="s">
        <v>606</v>
      </c>
      <c r="I114" s="1" t="s">
        <v>606</v>
      </c>
      <c r="J114" s="10">
        <v>0.83333330000000005</v>
      </c>
      <c r="K114" s="10">
        <v>0.77777779999999996</v>
      </c>
      <c r="L114" s="10">
        <v>0.55555560000000004</v>
      </c>
      <c r="M114" s="10" t="s">
        <v>606</v>
      </c>
      <c r="N114" s="10" t="s">
        <v>606</v>
      </c>
    </row>
    <row r="115" spans="1:14" x14ac:dyDescent="0.4">
      <c r="A115" s="1">
        <v>10001467</v>
      </c>
      <c r="B115" s="1">
        <v>2000</v>
      </c>
      <c r="C115" s="1" t="s">
        <v>415</v>
      </c>
      <c r="D115" s="1">
        <v>68</v>
      </c>
      <c r="E115" s="1">
        <v>52</v>
      </c>
      <c r="F115" s="1">
        <v>41</v>
      </c>
      <c r="G115" s="1">
        <v>48</v>
      </c>
      <c r="H115" s="1">
        <v>46</v>
      </c>
      <c r="I115" s="1">
        <v>38</v>
      </c>
      <c r="J115" s="10">
        <v>0.76470590000000005</v>
      </c>
      <c r="K115" s="10">
        <v>0.60294119999999995</v>
      </c>
      <c r="L115" s="10">
        <v>0.70588240000000002</v>
      </c>
      <c r="M115" s="10">
        <v>0.67647060000000003</v>
      </c>
      <c r="N115" s="10">
        <v>0.55882350000000003</v>
      </c>
    </row>
    <row r="116" spans="1:14" x14ac:dyDescent="0.4">
      <c r="A116" s="1">
        <v>10001467</v>
      </c>
      <c r="B116" s="1">
        <v>2001</v>
      </c>
      <c r="C116" s="1" t="s">
        <v>415</v>
      </c>
      <c r="D116" s="1">
        <v>52</v>
      </c>
      <c r="E116" s="1">
        <v>44</v>
      </c>
      <c r="F116" s="1">
        <v>42</v>
      </c>
      <c r="G116" s="1">
        <v>32</v>
      </c>
      <c r="H116" s="1">
        <v>30</v>
      </c>
      <c r="I116" s="1">
        <v>29</v>
      </c>
      <c r="J116" s="10">
        <v>0.84615390000000001</v>
      </c>
      <c r="K116" s="10">
        <v>0.80769230000000003</v>
      </c>
      <c r="L116" s="10">
        <v>0.61538459999999995</v>
      </c>
      <c r="M116" s="10">
        <v>0.57692310000000002</v>
      </c>
      <c r="N116" s="10">
        <v>0.55769230000000003</v>
      </c>
    </row>
    <row r="117" spans="1:14" x14ac:dyDescent="0.4">
      <c r="A117" s="1">
        <v>10001467</v>
      </c>
      <c r="B117" s="1">
        <v>2002</v>
      </c>
      <c r="C117" s="1" t="s">
        <v>415</v>
      </c>
      <c r="D117" s="1">
        <v>73</v>
      </c>
      <c r="E117" s="1">
        <v>62</v>
      </c>
      <c r="F117" s="1">
        <v>49</v>
      </c>
      <c r="J117" s="10">
        <v>0.84931500000000004</v>
      </c>
      <c r="K117" s="10">
        <v>0.67123290000000002</v>
      </c>
      <c r="L117" s="10"/>
      <c r="M117" s="10"/>
      <c r="N117" s="10"/>
    </row>
    <row r="118" spans="1:14" x14ac:dyDescent="0.4">
      <c r="A118" s="1">
        <v>10001475</v>
      </c>
      <c r="B118" s="1">
        <v>2000</v>
      </c>
      <c r="C118" s="1" t="s">
        <v>416</v>
      </c>
      <c r="D118" s="1">
        <v>38</v>
      </c>
      <c r="E118" s="1">
        <v>30</v>
      </c>
      <c r="F118" s="1">
        <v>30</v>
      </c>
      <c r="G118" s="1">
        <v>25</v>
      </c>
      <c r="H118" s="1">
        <v>18</v>
      </c>
      <c r="I118" s="1">
        <v>14</v>
      </c>
      <c r="J118" s="10">
        <v>0.78947369999999994</v>
      </c>
      <c r="K118" s="10">
        <v>0.78947369999999994</v>
      </c>
      <c r="L118" s="10">
        <v>0.65789470000000005</v>
      </c>
      <c r="M118" s="10">
        <v>0.4736842</v>
      </c>
      <c r="N118" s="10">
        <v>0.368421</v>
      </c>
    </row>
    <row r="119" spans="1:14" x14ac:dyDescent="0.4">
      <c r="A119" s="1">
        <v>10001475</v>
      </c>
      <c r="B119" s="1">
        <v>2001</v>
      </c>
      <c r="C119" s="1" t="s">
        <v>416</v>
      </c>
      <c r="D119" s="1">
        <v>37</v>
      </c>
      <c r="E119" s="1">
        <v>30</v>
      </c>
      <c r="F119" s="1">
        <v>23</v>
      </c>
      <c r="G119" s="1">
        <v>25</v>
      </c>
      <c r="H119" s="1">
        <v>20</v>
      </c>
      <c r="I119" s="1">
        <v>20</v>
      </c>
      <c r="J119" s="10">
        <v>0.81081080000000005</v>
      </c>
      <c r="K119" s="10">
        <v>0.6216216</v>
      </c>
      <c r="L119" s="10">
        <v>0.67567569999999999</v>
      </c>
      <c r="M119" s="10">
        <v>0.54054049999999998</v>
      </c>
      <c r="N119" s="10">
        <v>0.54054049999999998</v>
      </c>
    </row>
    <row r="120" spans="1:14" x14ac:dyDescent="0.4">
      <c r="A120" s="1">
        <v>10001475</v>
      </c>
      <c r="B120" s="1">
        <v>2002</v>
      </c>
      <c r="C120" s="1" t="s">
        <v>416</v>
      </c>
      <c r="D120" s="1">
        <v>36</v>
      </c>
      <c r="E120" s="1">
        <v>30</v>
      </c>
      <c r="F120" s="1">
        <v>24</v>
      </c>
      <c r="J120" s="10">
        <v>0.83333330000000005</v>
      </c>
      <c r="K120" s="10">
        <v>0.66666669999999995</v>
      </c>
      <c r="L120" s="10"/>
      <c r="M120" s="10"/>
      <c r="N120" s="10"/>
    </row>
    <row r="121" spans="1:14" x14ac:dyDescent="0.4">
      <c r="A121" s="1">
        <v>10001476</v>
      </c>
      <c r="B121" s="1">
        <v>2000</v>
      </c>
      <c r="C121" s="1" t="s">
        <v>417</v>
      </c>
      <c r="D121" s="1">
        <v>43</v>
      </c>
      <c r="E121" s="1">
        <v>27</v>
      </c>
      <c r="F121" s="1">
        <v>30</v>
      </c>
      <c r="G121" s="1">
        <v>18</v>
      </c>
      <c r="H121" s="1">
        <v>16</v>
      </c>
      <c r="I121" s="1">
        <v>15</v>
      </c>
      <c r="J121" s="10">
        <v>0.62790699999999999</v>
      </c>
      <c r="K121" s="10">
        <v>0.69767440000000003</v>
      </c>
      <c r="L121" s="10">
        <v>0.41860459999999999</v>
      </c>
      <c r="M121" s="10">
        <v>0.37209300000000001</v>
      </c>
      <c r="N121" s="10">
        <v>0.34883720000000001</v>
      </c>
    </row>
    <row r="122" spans="1:14" x14ac:dyDescent="0.4">
      <c r="A122" s="1">
        <v>10001476</v>
      </c>
      <c r="B122" s="1">
        <v>2001</v>
      </c>
      <c r="C122" s="1" t="s">
        <v>417</v>
      </c>
      <c r="D122" s="1">
        <v>60</v>
      </c>
      <c r="E122" s="1">
        <v>46</v>
      </c>
      <c r="F122" s="1">
        <v>45</v>
      </c>
      <c r="G122" s="1">
        <v>40</v>
      </c>
      <c r="H122" s="1">
        <v>34</v>
      </c>
      <c r="I122" s="1">
        <v>33</v>
      </c>
      <c r="J122" s="10">
        <v>0.76666670000000003</v>
      </c>
      <c r="K122" s="10">
        <v>0.75</v>
      </c>
      <c r="L122" s="10">
        <v>0.66666669999999995</v>
      </c>
      <c r="M122" s="10">
        <v>0.56666669999999997</v>
      </c>
      <c r="N122" s="10">
        <v>0.55000000000000004</v>
      </c>
    </row>
    <row r="123" spans="1:14" x14ac:dyDescent="0.4">
      <c r="A123" s="1">
        <v>10001476</v>
      </c>
      <c r="B123" s="1">
        <v>2002</v>
      </c>
      <c r="C123" s="1" t="s">
        <v>417</v>
      </c>
      <c r="D123" s="1">
        <v>53</v>
      </c>
      <c r="E123" s="1">
        <v>44</v>
      </c>
      <c r="F123" s="1">
        <v>44</v>
      </c>
      <c r="J123" s="10">
        <v>0.8301887</v>
      </c>
      <c r="K123" s="10">
        <v>0.8301887</v>
      </c>
      <c r="L123" s="10"/>
      <c r="M123" s="10"/>
      <c r="N123" s="10"/>
    </row>
    <row r="124" spans="1:14" x14ac:dyDescent="0.4">
      <c r="A124" s="1">
        <v>10001535</v>
      </c>
      <c r="B124" s="1">
        <v>2000</v>
      </c>
      <c r="C124" s="1" t="s">
        <v>418</v>
      </c>
      <c r="D124" s="1">
        <v>78</v>
      </c>
      <c r="E124" s="1">
        <v>66</v>
      </c>
      <c r="F124" s="1">
        <v>59</v>
      </c>
      <c r="G124" s="1">
        <v>43</v>
      </c>
      <c r="H124" s="1">
        <v>40</v>
      </c>
      <c r="I124" s="1">
        <v>34</v>
      </c>
      <c r="J124" s="10">
        <v>0.84615390000000001</v>
      </c>
      <c r="K124" s="10">
        <v>0.75641020000000003</v>
      </c>
      <c r="L124" s="10">
        <v>0.55128200000000005</v>
      </c>
      <c r="M124" s="10">
        <v>0.51282050000000001</v>
      </c>
      <c r="N124" s="10">
        <v>0.43589739999999999</v>
      </c>
    </row>
    <row r="125" spans="1:14" x14ac:dyDescent="0.4">
      <c r="A125" s="1">
        <v>10001535</v>
      </c>
      <c r="B125" s="1">
        <v>2001</v>
      </c>
      <c r="C125" s="1" t="s">
        <v>418</v>
      </c>
      <c r="D125" s="1">
        <v>73</v>
      </c>
      <c r="E125" s="1">
        <v>59</v>
      </c>
      <c r="F125" s="1">
        <v>57</v>
      </c>
      <c r="G125" s="1">
        <v>37</v>
      </c>
      <c r="H125" s="1">
        <v>35</v>
      </c>
      <c r="I125" s="1">
        <v>35</v>
      </c>
      <c r="J125" s="10">
        <v>0.80821920000000003</v>
      </c>
      <c r="K125" s="10">
        <v>0.78082189999999996</v>
      </c>
      <c r="L125" s="10">
        <v>0.50684929999999995</v>
      </c>
      <c r="M125" s="10">
        <v>0.47945199999999999</v>
      </c>
      <c r="N125" s="10">
        <v>0.47945199999999999</v>
      </c>
    </row>
    <row r="126" spans="1:14" x14ac:dyDescent="0.4">
      <c r="A126" s="1">
        <v>10001535</v>
      </c>
      <c r="B126" s="1">
        <v>2002</v>
      </c>
      <c r="C126" s="1" t="s">
        <v>418</v>
      </c>
      <c r="D126" s="1">
        <v>54</v>
      </c>
      <c r="E126" s="1">
        <v>46</v>
      </c>
      <c r="F126" s="1">
        <v>43</v>
      </c>
      <c r="J126" s="10">
        <v>0.8518519</v>
      </c>
      <c r="K126" s="10">
        <v>0.79629629999999996</v>
      </c>
      <c r="L126" s="10"/>
      <c r="M126" s="10"/>
      <c r="N126" s="10"/>
    </row>
    <row r="127" spans="1:14" x14ac:dyDescent="0.4">
      <c r="A127" s="1">
        <v>10001548</v>
      </c>
      <c r="B127" s="1">
        <v>2000</v>
      </c>
      <c r="C127" s="1" t="s">
        <v>419</v>
      </c>
      <c r="D127" s="1">
        <v>39</v>
      </c>
      <c r="E127" s="1">
        <v>33</v>
      </c>
      <c r="F127" s="1">
        <v>29</v>
      </c>
      <c r="G127" s="1">
        <v>25</v>
      </c>
      <c r="H127" s="1">
        <v>27</v>
      </c>
      <c r="I127" s="1">
        <v>25</v>
      </c>
      <c r="J127" s="10">
        <v>0.84615390000000001</v>
      </c>
      <c r="K127" s="10">
        <v>0.74358979999999997</v>
      </c>
      <c r="L127" s="10">
        <v>0.64102570000000003</v>
      </c>
      <c r="M127" s="10">
        <v>0.69230769999999997</v>
      </c>
      <c r="N127" s="10">
        <v>0.64102570000000003</v>
      </c>
    </row>
    <row r="128" spans="1:14" x14ac:dyDescent="0.4">
      <c r="A128" s="1">
        <v>10001548</v>
      </c>
      <c r="B128" s="1">
        <v>2001</v>
      </c>
      <c r="C128" s="1" t="s">
        <v>419</v>
      </c>
      <c r="D128" s="1">
        <v>47</v>
      </c>
      <c r="E128" s="1">
        <v>38</v>
      </c>
      <c r="F128" s="1">
        <v>35</v>
      </c>
      <c r="G128" s="1">
        <v>32</v>
      </c>
      <c r="H128" s="1">
        <v>31</v>
      </c>
      <c r="I128" s="1">
        <v>28</v>
      </c>
      <c r="J128" s="10">
        <v>0.80851070000000003</v>
      </c>
      <c r="K128" s="10">
        <v>0.74468080000000003</v>
      </c>
      <c r="L128" s="10">
        <v>0.68085099999999998</v>
      </c>
      <c r="M128" s="10">
        <v>0.65957440000000001</v>
      </c>
      <c r="N128" s="10">
        <v>0.59574470000000002</v>
      </c>
    </row>
    <row r="129" spans="1:14" x14ac:dyDescent="0.4">
      <c r="A129" s="1">
        <v>10001549</v>
      </c>
      <c r="B129" s="1">
        <v>2000</v>
      </c>
      <c r="C129" s="1" t="s">
        <v>420</v>
      </c>
      <c r="D129" s="1">
        <v>22</v>
      </c>
      <c r="E129" s="1">
        <v>14</v>
      </c>
      <c r="F129" s="1">
        <v>14</v>
      </c>
      <c r="G129" s="1">
        <v>10</v>
      </c>
      <c r="H129" s="1" t="s">
        <v>606</v>
      </c>
      <c r="I129" s="1" t="s">
        <v>606</v>
      </c>
      <c r="J129" s="10">
        <v>0.63636360000000003</v>
      </c>
      <c r="K129" s="10">
        <v>0.63636360000000003</v>
      </c>
      <c r="L129" s="10">
        <v>0.45454549999999999</v>
      </c>
      <c r="M129" s="10" t="s">
        <v>606</v>
      </c>
      <c r="N129" s="10" t="s">
        <v>606</v>
      </c>
    </row>
    <row r="130" spans="1:14" x14ac:dyDescent="0.4">
      <c r="A130" s="1">
        <v>10001696</v>
      </c>
      <c r="B130" s="1">
        <v>2000</v>
      </c>
      <c r="C130" s="1" t="s">
        <v>421</v>
      </c>
      <c r="D130" s="1">
        <v>79</v>
      </c>
      <c r="E130" s="1">
        <v>73</v>
      </c>
      <c r="F130" s="1">
        <v>56</v>
      </c>
      <c r="G130" s="1">
        <v>49</v>
      </c>
      <c r="H130" s="1">
        <v>52</v>
      </c>
      <c r="I130" s="1">
        <v>42</v>
      </c>
      <c r="J130" s="10">
        <v>0.92405060000000006</v>
      </c>
      <c r="K130" s="10">
        <v>0.70886079999999996</v>
      </c>
      <c r="L130" s="10">
        <v>0.6202531</v>
      </c>
      <c r="M130" s="10">
        <v>0.65822789999999998</v>
      </c>
      <c r="N130" s="10">
        <v>0.53164560000000005</v>
      </c>
    </row>
    <row r="131" spans="1:14" x14ac:dyDescent="0.4">
      <c r="A131" s="1">
        <v>10001696</v>
      </c>
      <c r="B131" s="1">
        <v>2001</v>
      </c>
      <c r="C131" s="1" t="s">
        <v>421</v>
      </c>
      <c r="D131" s="1">
        <v>74</v>
      </c>
      <c r="E131" s="1">
        <v>65</v>
      </c>
      <c r="F131" s="1">
        <v>57</v>
      </c>
      <c r="G131" s="1">
        <v>39</v>
      </c>
      <c r="H131" s="1">
        <v>37</v>
      </c>
      <c r="I131" s="1">
        <v>33</v>
      </c>
      <c r="J131" s="10">
        <v>0.8783784</v>
      </c>
      <c r="K131" s="10">
        <v>0.77027029999999996</v>
      </c>
      <c r="L131" s="10">
        <v>0.52702700000000002</v>
      </c>
      <c r="M131" s="10">
        <v>0.5</v>
      </c>
      <c r="N131" s="10">
        <v>0.44594590000000001</v>
      </c>
    </row>
    <row r="132" spans="1:14" x14ac:dyDescent="0.4">
      <c r="A132" s="1">
        <v>10001696</v>
      </c>
      <c r="B132" s="1">
        <v>2002</v>
      </c>
      <c r="C132" s="1" t="s">
        <v>421</v>
      </c>
      <c r="D132" s="1">
        <v>92</v>
      </c>
      <c r="E132" s="1">
        <v>75</v>
      </c>
      <c r="F132" s="1">
        <v>68</v>
      </c>
      <c r="J132" s="10">
        <v>0.81521739999999998</v>
      </c>
      <c r="K132" s="10">
        <v>0.73913039999999997</v>
      </c>
      <c r="L132" s="10"/>
      <c r="M132" s="10"/>
      <c r="N132" s="10"/>
    </row>
    <row r="133" spans="1:14" x14ac:dyDescent="0.4">
      <c r="A133" s="1">
        <v>10001705</v>
      </c>
      <c r="B133" s="1">
        <v>2002</v>
      </c>
      <c r="C133" s="1" t="s">
        <v>422</v>
      </c>
      <c r="D133" s="1">
        <v>14</v>
      </c>
      <c r="E133" s="1">
        <v>13</v>
      </c>
      <c r="F133" s="1">
        <v>12</v>
      </c>
      <c r="J133" s="10">
        <v>0.92857140000000005</v>
      </c>
      <c r="K133" s="10">
        <v>0.85714290000000004</v>
      </c>
      <c r="L133" s="10"/>
      <c r="M133" s="10"/>
      <c r="N133" s="10"/>
    </row>
    <row r="134" spans="1:14" x14ac:dyDescent="0.4">
      <c r="A134" s="1">
        <v>10001743</v>
      </c>
      <c r="B134" s="1">
        <v>2000</v>
      </c>
      <c r="C134" s="1" t="s">
        <v>423</v>
      </c>
      <c r="D134" s="1">
        <v>27</v>
      </c>
      <c r="E134" s="1">
        <v>25</v>
      </c>
      <c r="F134" s="1">
        <v>23</v>
      </c>
      <c r="G134" s="1">
        <v>18</v>
      </c>
      <c r="H134" s="1">
        <v>15</v>
      </c>
      <c r="I134" s="1">
        <v>15</v>
      </c>
      <c r="J134" s="10">
        <v>0.92592589999999997</v>
      </c>
      <c r="K134" s="10">
        <v>0.8518519</v>
      </c>
      <c r="L134" s="10">
        <v>0.66666669999999995</v>
      </c>
      <c r="M134" s="10">
        <v>0.55555560000000004</v>
      </c>
      <c r="N134" s="10">
        <v>0.55555560000000004</v>
      </c>
    </row>
    <row r="135" spans="1:14" x14ac:dyDescent="0.4">
      <c r="A135" s="1">
        <v>10001743</v>
      </c>
      <c r="B135" s="1">
        <v>2001</v>
      </c>
      <c r="C135" s="1" t="s">
        <v>423</v>
      </c>
      <c r="D135" s="1">
        <v>16</v>
      </c>
      <c r="E135" s="1">
        <v>14</v>
      </c>
      <c r="F135" s="1">
        <v>15</v>
      </c>
      <c r="G135" s="1">
        <v>13</v>
      </c>
      <c r="H135" s="1">
        <v>11</v>
      </c>
      <c r="I135" s="1">
        <v>12</v>
      </c>
      <c r="J135" s="10">
        <v>0.875</v>
      </c>
      <c r="K135" s="10">
        <v>0.9375</v>
      </c>
      <c r="L135" s="10">
        <v>0.8125</v>
      </c>
      <c r="M135" s="10">
        <v>0.6875</v>
      </c>
      <c r="N135" s="10">
        <v>0.75</v>
      </c>
    </row>
    <row r="136" spans="1:14" x14ac:dyDescent="0.4">
      <c r="A136" s="1">
        <v>10001743</v>
      </c>
      <c r="B136" s="1">
        <v>2002</v>
      </c>
      <c r="C136" s="1" t="s">
        <v>423</v>
      </c>
      <c r="D136" s="1">
        <v>20</v>
      </c>
      <c r="E136" s="1">
        <v>17</v>
      </c>
      <c r="F136" s="1">
        <v>14</v>
      </c>
      <c r="J136" s="10">
        <v>0.85</v>
      </c>
      <c r="K136" s="10">
        <v>0.7</v>
      </c>
      <c r="L136" s="10"/>
      <c r="M136" s="10"/>
      <c r="N136" s="10"/>
    </row>
    <row r="137" spans="1:14" x14ac:dyDescent="0.4">
      <c r="A137" s="1">
        <v>10001744</v>
      </c>
      <c r="B137" s="1">
        <v>2000</v>
      </c>
      <c r="C137" s="1" t="s">
        <v>424</v>
      </c>
      <c r="D137" s="1">
        <v>28</v>
      </c>
      <c r="E137" s="1">
        <v>23</v>
      </c>
      <c r="F137" s="1">
        <v>22</v>
      </c>
      <c r="G137" s="1">
        <v>17</v>
      </c>
      <c r="H137" s="1">
        <v>15</v>
      </c>
      <c r="I137" s="1">
        <v>15</v>
      </c>
      <c r="J137" s="10">
        <v>0.82142859999999995</v>
      </c>
      <c r="K137" s="10">
        <v>0.78571429999999998</v>
      </c>
      <c r="L137" s="10">
        <v>0.60714290000000004</v>
      </c>
      <c r="M137" s="10">
        <v>0.53571429999999998</v>
      </c>
      <c r="N137" s="10">
        <v>0.53571429999999998</v>
      </c>
    </row>
    <row r="138" spans="1:14" x14ac:dyDescent="0.4">
      <c r="A138" s="1">
        <v>10001778</v>
      </c>
      <c r="B138" s="1">
        <v>2000</v>
      </c>
      <c r="C138" s="1" t="s">
        <v>425</v>
      </c>
      <c r="D138" s="1">
        <v>59</v>
      </c>
      <c r="E138" s="1">
        <v>48</v>
      </c>
      <c r="F138" s="1">
        <v>46</v>
      </c>
      <c r="G138" s="1">
        <v>44</v>
      </c>
      <c r="H138" s="1">
        <v>34</v>
      </c>
      <c r="I138" s="1">
        <v>36</v>
      </c>
      <c r="J138" s="10">
        <v>0.81355929999999999</v>
      </c>
      <c r="K138" s="10">
        <v>0.77966100000000005</v>
      </c>
      <c r="L138" s="10">
        <v>0.7457627</v>
      </c>
      <c r="M138" s="10">
        <v>0.57627119999999998</v>
      </c>
      <c r="N138" s="10">
        <v>0.61016950000000003</v>
      </c>
    </row>
    <row r="139" spans="1:14" x14ac:dyDescent="0.4">
      <c r="A139" s="1">
        <v>10001778</v>
      </c>
      <c r="B139" s="1">
        <v>2001</v>
      </c>
      <c r="C139" s="1" t="s">
        <v>425</v>
      </c>
      <c r="D139" s="1">
        <v>43</v>
      </c>
      <c r="E139" s="1">
        <v>34</v>
      </c>
      <c r="F139" s="1">
        <v>31</v>
      </c>
      <c r="G139" s="1">
        <v>23</v>
      </c>
      <c r="H139" s="1">
        <v>22</v>
      </c>
      <c r="I139" s="1">
        <v>20</v>
      </c>
      <c r="J139" s="10">
        <v>0.79069769999999995</v>
      </c>
      <c r="K139" s="10">
        <v>0.72093019999999997</v>
      </c>
      <c r="L139" s="10">
        <v>0.53488369999999996</v>
      </c>
      <c r="M139" s="10">
        <v>0.51162790000000002</v>
      </c>
      <c r="N139" s="10">
        <v>0.46511629999999998</v>
      </c>
    </row>
    <row r="140" spans="1:14" x14ac:dyDescent="0.4">
      <c r="A140" s="1">
        <v>10001778</v>
      </c>
      <c r="B140" s="1">
        <v>2002</v>
      </c>
      <c r="C140" s="1" t="s">
        <v>425</v>
      </c>
      <c r="D140" s="1">
        <v>55</v>
      </c>
      <c r="E140" s="1">
        <v>40</v>
      </c>
      <c r="F140" s="1">
        <v>37</v>
      </c>
      <c r="J140" s="10">
        <v>0.72727269999999999</v>
      </c>
      <c r="K140" s="10">
        <v>0.67272730000000003</v>
      </c>
      <c r="L140" s="10"/>
      <c r="M140" s="10"/>
      <c r="N140" s="10"/>
    </row>
    <row r="141" spans="1:14" x14ac:dyDescent="0.4">
      <c r="A141" s="1">
        <v>10001850</v>
      </c>
      <c r="B141" s="1">
        <v>2001</v>
      </c>
      <c r="C141" s="1" t="s">
        <v>426</v>
      </c>
      <c r="D141" s="1">
        <v>31</v>
      </c>
      <c r="E141" s="1">
        <v>24</v>
      </c>
      <c r="F141" s="1">
        <v>22</v>
      </c>
      <c r="G141" s="1">
        <v>15</v>
      </c>
      <c r="H141" s="1">
        <v>13</v>
      </c>
      <c r="I141" s="1">
        <v>12</v>
      </c>
      <c r="J141" s="10">
        <v>0.77419349999999998</v>
      </c>
      <c r="K141" s="10">
        <v>0.70967740000000001</v>
      </c>
      <c r="L141" s="10">
        <v>0.483871</v>
      </c>
      <c r="M141" s="10">
        <v>0.41935480000000003</v>
      </c>
      <c r="N141" s="10">
        <v>0.38709680000000002</v>
      </c>
    </row>
    <row r="142" spans="1:14" x14ac:dyDescent="0.4">
      <c r="A142" s="1">
        <v>10001850</v>
      </c>
      <c r="B142" s="1">
        <v>2002</v>
      </c>
      <c r="C142" s="1" t="s">
        <v>426</v>
      </c>
      <c r="D142" s="1">
        <v>28</v>
      </c>
      <c r="E142" s="1">
        <v>19</v>
      </c>
      <c r="F142" s="1">
        <v>18</v>
      </c>
      <c r="J142" s="10">
        <v>0.67857140000000005</v>
      </c>
      <c r="K142" s="10">
        <v>0.64285709999999996</v>
      </c>
      <c r="L142" s="10"/>
      <c r="M142" s="10"/>
      <c r="N142" s="10"/>
    </row>
    <row r="143" spans="1:14" x14ac:dyDescent="0.4">
      <c r="A143" s="1">
        <v>10001919</v>
      </c>
      <c r="B143" s="1">
        <v>2000</v>
      </c>
      <c r="C143" s="1" t="s">
        <v>427</v>
      </c>
      <c r="D143" s="1">
        <v>86</v>
      </c>
      <c r="E143" s="1">
        <v>77</v>
      </c>
      <c r="F143" s="1">
        <v>63</v>
      </c>
      <c r="G143" s="1">
        <v>55</v>
      </c>
      <c r="H143" s="1">
        <v>50</v>
      </c>
      <c r="I143" s="1">
        <v>46</v>
      </c>
      <c r="J143" s="10">
        <v>0.89534879999999994</v>
      </c>
      <c r="K143" s="10">
        <v>0.73255809999999999</v>
      </c>
      <c r="L143" s="10">
        <v>0.63953490000000002</v>
      </c>
      <c r="M143" s="10">
        <v>0.58139529999999995</v>
      </c>
      <c r="N143" s="10">
        <v>0.53488369999999996</v>
      </c>
    </row>
    <row r="144" spans="1:14" x14ac:dyDescent="0.4">
      <c r="A144" s="1">
        <v>10001919</v>
      </c>
      <c r="B144" s="1">
        <v>2001</v>
      </c>
      <c r="C144" s="1" t="s">
        <v>427</v>
      </c>
      <c r="D144" s="1">
        <v>96</v>
      </c>
      <c r="E144" s="1">
        <v>78</v>
      </c>
      <c r="F144" s="1">
        <v>67</v>
      </c>
      <c r="G144" s="1">
        <v>57</v>
      </c>
      <c r="H144" s="1">
        <v>49</v>
      </c>
      <c r="I144" s="1">
        <v>47</v>
      </c>
      <c r="J144" s="10">
        <v>0.8125</v>
      </c>
      <c r="K144" s="10">
        <v>0.69791669999999995</v>
      </c>
      <c r="L144" s="10">
        <v>0.59375</v>
      </c>
      <c r="M144" s="10">
        <v>0.51041669999999995</v>
      </c>
      <c r="N144" s="10">
        <v>0.4895833</v>
      </c>
    </row>
    <row r="145" spans="1:14" x14ac:dyDescent="0.4">
      <c r="A145" s="1">
        <v>10001919</v>
      </c>
      <c r="B145" s="1">
        <v>2002</v>
      </c>
      <c r="C145" s="1" t="s">
        <v>427</v>
      </c>
      <c r="D145" s="1">
        <v>74</v>
      </c>
      <c r="E145" s="1">
        <v>60</v>
      </c>
      <c r="F145" s="1">
        <v>50</v>
      </c>
      <c r="J145" s="10">
        <v>0.81081080000000005</v>
      </c>
      <c r="K145" s="10">
        <v>0.67567569999999999</v>
      </c>
      <c r="L145" s="10"/>
      <c r="M145" s="10"/>
      <c r="N145" s="10"/>
    </row>
    <row r="146" spans="1:14" x14ac:dyDescent="0.4">
      <c r="A146" s="1">
        <v>10002005</v>
      </c>
      <c r="B146" s="1">
        <v>2000</v>
      </c>
      <c r="C146" s="1" t="s">
        <v>428</v>
      </c>
      <c r="D146" s="1">
        <v>35</v>
      </c>
      <c r="E146" s="1">
        <v>28</v>
      </c>
      <c r="F146" s="1">
        <v>24</v>
      </c>
      <c r="G146" s="1">
        <v>21</v>
      </c>
      <c r="H146" s="1">
        <v>17</v>
      </c>
      <c r="I146" s="1">
        <v>13</v>
      </c>
      <c r="J146" s="10">
        <v>0.8</v>
      </c>
      <c r="K146" s="10">
        <v>0.6857143</v>
      </c>
      <c r="L146" s="10">
        <v>0.6</v>
      </c>
      <c r="M146" s="10">
        <v>0.48571429999999999</v>
      </c>
      <c r="N146" s="10">
        <v>0.3714286</v>
      </c>
    </row>
    <row r="147" spans="1:14" x14ac:dyDescent="0.4">
      <c r="A147" s="1">
        <v>10002005</v>
      </c>
      <c r="B147" s="1">
        <v>2001</v>
      </c>
      <c r="C147" s="1" t="s">
        <v>428</v>
      </c>
      <c r="D147" s="1">
        <v>57</v>
      </c>
      <c r="E147" s="1">
        <v>52</v>
      </c>
      <c r="F147" s="1">
        <v>47</v>
      </c>
      <c r="G147" s="1">
        <v>39</v>
      </c>
      <c r="H147" s="1">
        <v>36</v>
      </c>
      <c r="I147" s="1">
        <v>36</v>
      </c>
      <c r="J147" s="10">
        <v>0.91228070000000006</v>
      </c>
      <c r="K147" s="10">
        <v>0.8245614</v>
      </c>
      <c r="L147" s="10">
        <v>0.68421050000000005</v>
      </c>
      <c r="M147" s="10">
        <v>0.63157890000000005</v>
      </c>
      <c r="N147" s="10">
        <v>0.63157890000000005</v>
      </c>
    </row>
    <row r="148" spans="1:14" x14ac:dyDescent="0.4">
      <c r="A148" s="1">
        <v>10002061</v>
      </c>
      <c r="B148" s="1">
        <v>2002</v>
      </c>
      <c r="C148" s="1" t="s">
        <v>429</v>
      </c>
      <c r="D148" s="1">
        <v>21</v>
      </c>
      <c r="E148" s="1">
        <v>19</v>
      </c>
      <c r="F148" s="1">
        <v>17</v>
      </c>
      <c r="J148" s="10">
        <v>0.90476190000000001</v>
      </c>
      <c r="K148" s="10">
        <v>0.80952380000000002</v>
      </c>
      <c r="L148" s="10"/>
      <c r="M148" s="10"/>
      <c r="N148" s="10"/>
    </row>
    <row r="149" spans="1:14" x14ac:dyDescent="0.4">
      <c r="A149" s="1">
        <v>10002094</v>
      </c>
      <c r="B149" s="1">
        <v>2000</v>
      </c>
      <c r="C149" s="1" t="s">
        <v>430</v>
      </c>
      <c r="D149" s="1">
        <v>29</v>
      </c>
      <c r="E149" s="1">
        <v>23</v>
      </c>
      <c r="F149" s="1">
        <v>23</v>
      </c>
      <c r="G149" s="1">
        <v>21</v>
      </c>
      <c r="H149" s="1">
        <v>18</v>
      </c>
      <c r="I149" s="1">
        <v>17</v>
      </c>
      <c r="J149" s="10">
        <v>0.79310349999999996</v>
      </c>
      <c r="K149" s="10">
        <v>0.79310349999999996</v>
      </c>
      <c r="L149" s="10">
        <v>0.7241379</v>
      </c>
      <c r="M149" s="10">
        <v>0.62068959999999995</v>
      </c>
      <c r="N149" s="10">
        <v>0.58620689999999998</v>
      </c>
    </row>
    <row r="150" spans="1:14" x14ac:dyDescent="0.4">
      <c r="A150" s="1">
        <v>10002094</v>
      </c>
      <c r="B150" s="1">
        <v>2001</v>
      </c>
      <c r="C150" s="1" t="s">
        <v>430</v>
      </c>
      <c r="D150" s="1">
        <v>47</v>
      </c>
      <c r="E150" s="1">
        <v>40</v>
      </c>
      <c r="F150" s="1">
        <v>33</v>
      </c>
      <c r="G150" s="1">
        <v>27</v>
      </c>
      <c r="H150" s="1">
        <v>27</v>
      </c>
      <c r="I150" s="1">
        <v>24</v>
      </c>
      <c r="J150" s="10">
        <v>0.85106380000000004</v>
      </c>
      <c r="K150" s="10">
        <v>0.70212759999999996</v>
      </c>
      <c r="L150" s="10">
        <v>0.57446810000000004</v>
      </c>
      <c r="M150" s="10">
        <v>0.57446810000000004</v>
      </c>
      <c r="N150" s="10">
        <v>0.51063829999999999</v>
      </c>
    </row>
    <row r="151" spans="1:14" x14ac:dyDescent="0.4">
      <c r="A151" s="1">
        <v>10002094</v>
      </c>
      <c r="B151" s="1">
        <v>2002</v>
      </c>
      <c r="C151" s="1" t="s">
        <v>430</v>
      </c>
      <c r="D151" s="1">
        <v>41</v>
      </c>
      <c r="E151" s="1">
        <v>31</v>
      </c>
      <c r="F151" s="1">
        <v>27</v>
      </c>
      <c r="J151" s="10">
        <v>0.75609760000000004</v>
      </c>
      <c r="K151" s="10">
        <v>0.65853660000000003</v>
      </c>
      <c r="L151" s="10"/>
      <c r="M151" s="10"/>
      <c r="N151" s="10"/>
    </row>
    <row r="152" spans="1:14" x14ac:dyDescent="0.4">
      <c r="A152" s="1">
        <v>10002107</v>
      </c>
      <c r="B152" s="1">
        <v>2000</v>
      </c>
      <c r="C152" s="1" t="s">
        <v>431</v>
      </c>
      <c r="D152" s="1">
        <v>44</v>
      </c>
      <c r="E152" s="1">
        <v>37</v>
      </c>
      <c r="F152" s="1">
        <v>34</v>
      </c>
      <c r="G152" s="1">
        <v>24</v>
      </c>
      <c r="H152" s="1">
        <v>20</v>
      </c>
      <c r="I152" s="1">
        <v>18</v>
      </c>
      <c r="J152" s="10">
        <v>0.84090909999999996</v>
      </c>
      <c r="K152" s="10">
        <v>0.77272730000000001</v>
      </c>
      <c r="L152" s="10">
        <v>0.54545460000000001</v>
      </c>
      <c r="M152" s="10">
        <v>0.45454549999999999</v>
      </c>
      <c r="N152" s="10">
        <v>0.40909089999999998</v>
      </c>
    </row>
    <row r="153" spans="1:14" x14ac:dyDescent="0.4">
      <c r="A153" s="1">
        <v>10002107</v>
      </c>
      <c r="B153" s="1">
        <v>2001</v>
      </c>
      <c r="C153" s="1" t="s">
        <v>431</v>
      </c>
      <c r="D153" s="1">
        <v>54</v>
      </c>
      <c r="E153" s="1">
        <v>49</v>
      </c>
      <c r="F153" s="1">
        <v>46</v>
      </c>
      <c r="G153" s="1">
        <v>33</v>
      </c>
      <c r="H153" s="1">
        <v>32</v>
      </c>
      <c r="I153" s="1">
        <v>23</v>
      </c>
      <c r="J153" s="10">
        <v>0.90740739999999998</v>
      </c>
      <c r="K153" s="10">
        <v>0.8518519</v>
      </c>
      <c r="L153" s="10">
        <v>0.61111110000000002</v>
      </c>
      <c r="M153" s="10">
        <v>0.59259260000000002</v>
      </c>
      <c r="N153" s="10">
        <v>0.42592590000000002</v>
      </c>
    </row>
    <row r="154" spans="1:14" x14ac:dyDescent="0.4">
      <c r="A154" s="1">
        <v>10002107</v>
      </c>
      <c r="B154" s="1">
        <v>2002</v>
      </c>
      <c r="C154" s="1" t="s">
        <v>431</v>
      </c>
      <c r="D154" s="1">
        <v>42</v>
      </c>
      <c r="E154" s="1">
        <v>36</v>
      </c>
      <c r="F154" s="1">
        <v>35</v>
      </c>
      <c r="J154" s="10">
        <v>0.85714290000000004</v>
      </c>
      <c r="K154" s="10">
        <v>0.83333330000000005</v>
      </c>
      <c r="L154" s="10"/>
      <c r="M154" s="10"/>
      <c r="N154" s="10"/>
    </row>
    <row r="155" spans="1:14" x14ac:dyDescent="0.4">
      <c r="A155" s="1">
        <v>10002111</v>
      </c>
      <c r="B155" s="1">
        <v>2001</v>
      </c>
      <c r="C155" s="1" t="s">
        <v>432</v>
      </c>
      <c r="D155" s="1">
        <v>42</v>
      </c>
      <c r="E155" s="1">
        <v>35</v>
      </c>
      <c r="F155" s="1">
        <v>31</v>
      </c>
      <c r="G155" s="1">
        <v>30</v>
      </c>
      <c r="H155" s="1">
        <v>28</v>
      </c>
      <c r="I155" s="1">
        <v>25</v>
      </c>
      <c r="J155" s="10">
        <v>0.83333330000000005</v>
      </c>
      <c r="K155" s="10">
        <v>0.73809519999999995</v>
      </c>
      <c r="L155" s="10">
        <v>0.71428570000000002</v>
      </c>
      <c r="M155" s="10">
        <v>0.66666669999999995</v>
      </c>
      <c r="N155" s="10">
        <v>0.59523809999999999</v>
      </c>
    </row>
    <row r="156" spans="1:14" x14ac:dyDescent="0.4">
      <c r="A156" s="1">
        <v>10002111</v>
      </c>
      <c r="B156" s="1">
        <v>2002</v>
      </c>
      <c r="C156" s="1" t="s">
        <v>432</v>
      </c>
      <c r="D156" s="1">
        <v>35</v>
      </c>
      <c r="E156" s="1">
        <v>28</v>
      </c>
      <c r="F156" s="1">
        <v>27</v>
      </c>
      <c r="J156" s="10">
        <v>0.8</v>
      </c>
      <c r="K156" s="10">
        <v>0.77142860000000002</v>
      </c>
      <c r="L156" s="10"/>
      <c r="M156" s="10"/>
      <c r="N156" s="10"/>
    </row>
    <row r="157" spans="1:14" x14ac:dyDescent="0.4">
      <c r="A157" s="1">
        <v>10002126</v>
      </c>
      <c r="B157" s="1">
        <v>2001</v>
      </c>
      <c r="C157" s="1" t="s">
        <v>433</v>
      </c>
      <c r="D157" s="1">
        <v>24</v>
      </c>
      <c r="E157" s="1">
        <v>20</v>
      </c>
      <c r="F157" s="1">
        <v>19</v>
      </c>
      <c r="G157" s="1">
        <v>13</v>
      </c>
      <c r="H157" s="1">
        <v>11</v>
      </c>
      <c r="I157" s="1">
        <v>10</v>
      </c>
      <c r="J157" s="10">
        <v>0.83333330000000005</v>
      </c>
      <c r="K157" s="10">
        <v>0.79166669999999995</v>
      </c>
      <c r="L157" s="10">
        <v>0.54166669999999995</v>
      </c>
      <c r="M157" s="10">
        <v>0.4583333</v>
      </c>
      <c r="N157" s="10">
        <v>0.4166667</v>
      </c>
    </row>
    <row r="158" spans="1:14" x14ac:dyDescent="0.4">
      <c r="A158" s="1">
        <v>10002126</v>
      </c>
      <c r="B158" s="1">
        <v>2002</v>
      </c>
      <c r="C158" s="1" t="s">
        <v>433</v>
      </c>
      <c r="D158" s="1">
        <v>29</v>
      </c>
      <c r="E158" s="1">
        <v>23</v>
      </c>
      <c r="F158" s="1">
        <v>19</v>
      </c>
      <c r="J158" s="10">
        <v>0.79310349999999996</v>
      </c>
      <c r="K158" s="10">
        <v>0.65517239999999999</v>
      </c>
      <c r="L158" s="10"/>
      <c r="M158" s="10"/>
      <c r="N158" s="10"/>
    </row>
    <row r="159" spans="1:14" x14ac:dyDescent="0.4">
      <c r="A159" s="1">
        <v>10002130</v>
      </c>
      <c r="B159" s="1">
        <v>2000</v>
      </c>
      <c r="C159" s="1" t="s">
        <v>434</v>
      </c>
      <c r="D159" s="1">
        <v>33</v>
      </c>
      <c r="E159" s="1">
        <v>29</v>
      </c>
      <c r="F159" s="1">
        <v>27</v>
      </c>
      <c r="G159" s="1">
        <v>11</v>
      </c>
      <c r="H159" s="1">
        <v>13</v>
      </c>
      <c r="I159" s="1">
        <v>13</v>
      </c>
      <c r="J159" s="10">
        <v>0.87878789999999996</v>
      </c>
      <c r="K159" s="10">
        <v>0.81818179999999996</v>
      </c>
      <c r="L159" s="10">
        <v>0.3333333</v>
      </c>
      <c r="M159" s="10">
        <v>0.3939394</v>
      </c>
      <c r="N159" s="10">
        <v>0.3939394</v>
      </c>
    </row>
    <row r="160" spans="1:14" x14ac:dyDescent="0.4">
      <c r="A160" s="1">
        <v>10002130</v>
      </c>
      <c r="B160" s="1">
        <v>2001</v>
      </c>
      <c r="C160" s="1" t="s">
        <v>434</v>
      </c>
      <c r="D160" s="1">
        <v>21</v>
      </c>
      <c r="E160" s="1">
        <v>20</v>
      </c>
      <c r="F160" s="1">
        <v>18</v>
      </c>
      <c r="G160" s="1">
        <v>16</v>
      </c>
      <c r="H160" s="1">
        <v>15</v>
      </c>
      <c r="I160" s="1">
        <v>14</v>
      </c>
      <c r="J160" s="10">
        <v>0.95238100000000003</v>
      </c>
      <c r="K160" s="10">
        <v>0.85714290000000004</v>
      </c>
      <c r="L160" s="10">
        <v>0.76190480000000005</v>
      </c>
      <c r="M160" s="10">
        <v>0.71428570000000002</v>
      </c>
      <c r="N160" s="10">
        <v>0.66666669999999995</v>
      </c>
    </row>
    <row r="161" spans="1:14" x14ac:dyDescent="0.4">
      <c r="A161" s="1">
        <v>10002130</v>
      </c>
      <c r="B161" s="1">
        <v>2002</v>
      </c>
      <c r="C161" s="1" t="s">
        <v>434</v>
      </c>
      <c r="D161" s="1">
        <v>26</v>
      </c>
      <c r="E161" s="1">
        <v>21</v>
      </c>
      <c r="F161" s="1">
        <v>18</v>
      </c>
      <c r="J161" s="10">
        <v>0.80769230000000003</v>
      </c>
      <c r="K161" s="10">
        <v>0.69230769999999997</v>
      </c>
      <c r="L161" s="10"/>
      <c r="M161" s="10"/>
      <c r="N161" s="10"/>
    </row>
    <row r="162" spans="1:14" x14ac:dyDescent="0.4">
      <c r="A162" s="1">
        <v>10002143</v>
      </c>
      <c r="B162" s="1">
        <v>2000</v>
      </c>
      <c r="C162" s="1" t="s">
        <v>435</v>
      </c>
      <c r="D162" s="1">
        <v>24</v>
      </c>
      <c r="E162" s="1">
        <v>21</v>
      </c>
      <c r="F162" s="1">
        <v>17</v>
      </c>
      <c r="G162" s="1">
        <v>14</v>
      </c>
      <c r="H162" s="1">
        <v>14</v>
      </c>
      <c r="I162" s="1">
        <v>13</v>
      </c>
      <c r="J162" s="10">
        <v>0.875</v>
      </c>
      <c r="K162" s="10">
        <v>0.70833330000000005</v>
      </c>
      <c r="L162" s="10">
        <v>0.58333330000000005</v>
      </c>
      <c r="M162" s="10">
        <v>0.58333330000000005</v>
      </c>
      <c r="N162" s="10">
        <v>0.54166669999999995</v>
      </c>
    </row>
    <row r="163" spans="1:14" x14ac:dyDescent="0.4">
      <c r="A163" s="1">
        <v>10002143</v>
      </c>
      <c r="B163" s="1">
        <v>2001</v>
      </c>
      <c r="C163" s="1" t="s">
        <v>435</v>
      </c>
      <c r="D163" s="1">
        <v>34</v>
      </c>
      <c r="E163" s="1">
        <v>25</v>
      </c>
      <c r="F163" s="1">
        <v>22</v>
      </c>
      <c r="G163" s="1">
        <v>15</v>
      </c>
      <c r="H163" s="1">
        <v>12</v>
      </c>
      <c r="I163" s="1">
        <v>12</v>
      </c>
      <c r="J163" s="10">
        <v>0.73529409999999995</v>
      </c>
      <c r="K163" s="10">
        <v>0.64705880000000005</v>
      </c>
      <c r="L163" s="10">
        <v>0.44117650000000003</v>
      </c>
      <c r="M163" s="10">
        <v>0.35294120000000001</v>
      </c>
      <c r="N163" s="10">
        <v>0.35294120000000001</v>
      </c>
    </row>
    <row r="164" spans="1:14" x14ac:dyDescent="0.4">
      <c r="A164" s="1">
        <v>10002143</v>
      </c>
      <c r="B164" s="1">
        <v>2002</v>
      </c>
      <c r="C164" s="1" t="s">
        <v>435</v>
      </c>
      <c r="D164" s="1">
        <v>30</v>
      </c>
      <c r="E164" s="1">
        <v>23</v>
      </c>
      <c r="F164" s="1">
        <v>20</v>
      </c>
      <c r="J164" s="10">
        <v>0.76666670000000003</v>
      </c>
      <c r="K164" s="10">
        <v>0.66666669999999995</v>
      </c>
      <c r="L164" s="10"/>
      <c r="M164" s="10"/>
      <c r="N164" s="10"/>
    </row>
    <row r="165" spans="1:14" x14ac:dyDescent="0.4">
      <c r="A165" s="1">
        <v>10002244</v>
      </c>
      <c r="B165" s="1">
        <v>2000</v>
      </c>
      <c r="C165" s="1" t="s">
        <v>436</v>
      </c>
      <c r="D165" s="1">
        <v>11</v>
      </c>
      <c r="E165" s="1">
        <v>11</v>
      </c>
      <c r="F165" s="1">
        <v>11</v>
      </c>
      <c r="G165" s="1" t="s">
        <v>606</v>
      </c>
      <c r="H165" s="1" t="s">
        <v>606</v>
      </c>
      <c r="I165" s="1" t="s">
        <v>606</v>
      </c>
      <c r="J165" s="10">
        <v>1</v>
      </c>
      <c r="K165" s="10">
        <v>1</v>
      </c>
      <c r="L165" s="10" t="s">
        <v>606</v>
      </c>
      <c r="M165" s="10" t="s">
        <v>606</v>
      </c>
      <c r="N165" s="10" t="s">
        <v>606</v>
      </c>
    </row>
    <row r="166" spans="1:14" x14ac:dyDescent="0.4">
      <c r="A166" s="1">
        <v>10002297</v>
      </c>
      <c r="B166" s="1">
        <v>2000</v>
      </c>
      <c r="C166" s="1" t="s">
        <v>437</v>
      </c>
      <c r="D166" s="1">
        <v>27</v>
      </c>
      <c r="E166" s="1">
        <v>21</v>
      </c>
      <c r="F166" s="1">
        <v>19</v>
      </c>
      <c r="G166" s="1">
        <v>16</v>
      </c>
      <c r="H166" s="1">
        <v>12</v>
      </c>
      <c r="I166" s="1">
        <v>12</v>
      </c>
      <c r="J166" s="10">
        <v>0.77777779999999996</v>
      </c>
      <c r="K166" s="10">
        <v>0.70370370000000004</v>
      </c>
      <c r="L166" s="10">
        <v>0.59259260000000002</v>
      </c>
      <c r="M166" s="10">
        <v>0.44444440000000002</v>
      </c>
      <c r="N166" s="10">
        <v>0.44444440000000002</v>
      </c>
    </row>
    <row r="167" spans="1:14" x14ac:dyDescent="0.4">
      <c r="A167" s="1">
        <v>10002297</v>
      </c>
      <c r="B167" s="1">
        <v>2001</v>
      </c>
      <c r="C167" s="1" t="s">
        <v>437</v>
      </c>
      <c r="D167" s="1">
        <v>38</v>
      </c>
      <c r="E167" s="1">
        <v>30</v>
      </c>
      <c r="F167" s="1">
        <v>28</v>
      </c>
      <c r="G167" s="1">
        <v>20</v>
      </c>
      <c r="H167" s="1">
        <v>21</v>
      </c>
      <c r="I167" s="1">
        <v>20</v>
      </c>
      <c r="J167" s="10">
        <v>0.78947369999999994</v>
      </c>
      <c r="K167" s="10">
        <v>0.73684210000000006</v>
      </c>
      <c r="L167" s="10">
        <v>0.5263158</v>
      </c>
      <c r="M167" s="10">
        <v>0.5526316</v>
      </c>
      <c r="N167" s="10">
        <v>0.5263158</v>
      </c>
    </row>
    <row r="168" spans="1:14" x14ac:dyDescent="0.4">
      <c r="A168" s="1">
        <v>10002370</v>
      </c>
      <c r="B168" s="1">
        <v>2000</v>
      </c>
      <c r="C168" s="1" t="s">
        <v>438</v>
      </c>
      <c r="D168" s="1">
        <v>45</v>
      </c>
      <c r="E168" s="1">
        <v>34</v>
      </c>
      <c r="F168" s="1">
        <v>29</v>
      </c>
      <c r="G168" s="1">
        <v>24</v>
      </c>
      <c r="H168" s="1">
        <v>22</v>
      </c>
      <c r="I168" s="1">
        <v>19</v>
      </c>
      <c r="J168" s="10">
        <v>0.75555559999999999</v>
      </c>
      <c r="K168" s="10">
        <v>0.64444449999999998</v>
      </c>
      <c r="L168" s="10">
        <v>0.53333339999999996</v>
      </c>
      <c r="M168" s="10">
        <v>0.48888890000000002</v>
      </c>
      <c r="N168" s="10">
        <v>0.42222219999999999</v>
      </c>
    </row>
    <row r="169" spans="1:14" x14ac:dyDescent="0.4">
      <c r="A169" s="1">
        <v>10002370</v>
      </c>
      <c r="B169" s="1">
        <v>2001</v>
      </c>
      <c r="C169" s="1" t="s">
        <v>438</v>
      </c>
      <c r="D169" s="1">
        <v>48</v>
      </c>
      <c r="E169" s="1">
        <v>45</v>
      </c>
      <c r="F169" s="1">
        <v>40</v>
      </c>
      <c r="G169" s="1">
        <v>37</v>
      </c>
      <c r="H169" s="1">
        <v>36</v>
      </c>
      <c r="I169" s="1">
        <v>33</v>
      </c>
      <c r="J169" s="10">
        <v>0.9375</v>
      </c>
      <c r="K169" s="10">
        <v>0.83333330000000005</v>
      </c>
      <c r="L169" s="10">
        <v>0.77083330000000005</v>
      </c>
      <c r="M169" s="10">
        <v>0.75</v>
      </c>
      <c r="N169" s="10">
        <v>0.6875</v>
      </c>
    </row>
    <row r="170" spans="1:14" x14ac:dyDescent="0.4">
      <c r="A170" s="1">
        <v>10002370</v>
      </c>
      <c r="B170" s="1">
        <v>2002</v>
      </c>
      <c r="C170" s="1" t="s">
        <v>438</v>
      </c>
      <c r="D170" s="1">
        <v>36</v>
      </c>
      <c r="E170" s="1">
        <v>31</v>
      </c>
      <c r="F170" s="1">
        <v>26</v>
      </c>
      <c r="J170" s="10">
        <v>0.86111110000000002</v>
      </c>
      <c r="K170" s="10">
        <v>0.72222220000000004</v>
      </c>
      <c r="L170" s="10"/>
      <c r="M170" s="10"/>
      <c r="N170" s="10"/>
    </row>
    <row r="171" spans="1:14" x14ac:dyDescent="0.4">
      <c r="A171" s="1">
        <v>10002412</v>
      </c>
      <c r="B171" s="1">
        <v>2001</v>
      </c>
      <c r="C171" s="1" t="s">
        <v>439</v>
      </c>
      <c r="D171" s="1">
        <v>25</v>
      </c>
      <c r="E171" s="1">
        <v>20</v>
      </c>
      <c r="F171" s="1">
        <v>17</v>
      </c>
      <c r="G171" s="1">
        <v>10</v>
      </c>
      <c r="H171" s="1" t="s">
        <v>606</v>
      </c>
      <c r="I171" s="1" t="s">
        <v>606</v>
      </c>
      <c r="J171" s="10">
        <v>0.8</v>
      </c>
      <c r="K171" s="10">
        <v>0.68</v>
      </c>
      <c r="L171" s="10">
        <v>0.4</v>
      </c>
      <c r="M171" s="10" t="s">
        <v>606</v>
      </c>
      <c r="N171" s="10" t="s">
        <v>606</v>
      </c>
    </row>
    <row r="172" spans="1:14" x14ac:dyDescent="0.4">
      <c r="A172" s="1">
        <v>10002412</v>
      </c>
      <c r="B172" s="1">
        <v>2002</v>
      </c>
      <c r="C172" s="1" t="s">
        <v>439</v>
      </c>
      <c r="D172" s="1">
        <v>17</v>
      </c>
      <c r="E172" s="1">
        <v>14</v>
      </c>
      <c r="F172" s="1">
        <v>13</v>
      </c>
      <c r="J172" s="10">
        <v>0.82352939999999997</v>
      </c>
      <c r="K172" s="10">
        <v>0.76470590000000005</v>
      </c>
      <c r="L172" s="10"/>
      <c r="M172" s="10"/>
      <c r="N172" s="10"/>
    </row>
    <row r="173" spans="1:14" x14ac:dyDescent="0.4">
      <c r="A173" s="1">
        <v>10002599</v>
      </c>
      <c r="B173" s="1">
        <v>2000</v>
      </c>
      <c r="C173" s="1" t="s">
        <v>440</v>
      </c>
      <c r="D173" s="1">
        <v>15</v>
      </c>
      <c r="E173" s="1">
        <v>14</v>
      </c>
      <c r="F173" s="1">
        <v>12</v>
      </c>
      <c r="G173" s="1">
        <v>12</v>
      </c>
      <c r="H173" s="1">
        <v>10</v>
      </c>
      <c r="I173" s="1">
        <v>10</v>
      </c>
      <c r="J173" s="10">
        <v>0.93333330000000003</v>
      </c>
      <c r="K173" s="10">
        <v>0.8</v>
      </c>
      <c r="L173" s="10">
        <v>0.8</v>
      </c>
      <c r="M173" s="10">
        <v>0.66666669999999995</v>
      </c>
      <c r="N173" s="10">
        <v>0.66666669999999995</v>
      </c>
    </row>
    <row r="174" spans="1:14" x14ac:dyDescent="0.4">
      <c r="A174" s="1">
        <v>10002599</v>
      </c>
      <c r="B174" s="1">
        <v>2001</v>
      </c>
      <c r="C174" s="1" t="s">
        <v>440</v>
      </c>
      <c r="D174" s="1">
        <v>19</v>
      </c>
      <c r="E174" s="1">
        <v>18</v>
      </c>
      <c r="F174" s="1">
        <v>16</v>
      </c>
      <c r="G174" s="1">
        <v>13</v>
      </c>
      <c r="H174" s="1">
        <v>11</v>
      </c>
      <c r="I174" s="1" t="s">
        <v>606</v>
      </c>
      <c r="J174" s="10">
        <v>0.9473684</v>
      </c>
      <c r="K174" s="10">
        <v>0.84210529999999995</v>
      </c>
      <c r="L174" s="10">
        <v>0.68421050000000005</v>
      </c>
      <c r="M174" s="10">
        <v>0.5789474</v>
      </c>
      <c r="N174" s="10" t="s">
        <v>606</v>
      </c>
    </row>
    <row r="175" spans="1:14" x14ac:dyDescent="0.4">
      <c r="A175" s="1">
        <v>10002638</v>
      </c>
      <c r="B175" s="1">
        <v>2000</v>
      </c>
      <c r="C175" s="1" t="s">
        <v>441</v>
      </c>
      <c r="D175" s="1">
        <v>30</v>
      </c>
      <c r="E175" s="1">
        <v>26</v>
      </c>
      <c r="F175" s="1">
        <v>22</v>
      </c>
      <c r="G175" s="1">
        <v>19</v>
      </c>
      <c r="H175" s="1">
        <v>16</v>
      </c>
      <c r="I175" s="1">
        <v>16</v>
      </c>
      <c r="J175" s="10">
        <v>0.86666670000000001</v>
      </c>
      <c r="K175" s="10">
        <v>0.73333329999999997</v>
      </c>
      <c r="L175" s="10">
        <v>0.63333329999999999</v>
      </c>
      <c r="M175" s="10">
        <v>0.53333339999999996</v>
      </c>
      <c r="N175" s="10">
        <v>0.53333339999999996</v>
      </c>
    </row>
    <row r="176" spans="1:14" x14ac:dyDescent="0.4">
      <c r="A176" s="1">
        <v>10002638</v>
      </c>
      <c r="B176" s="1">
        <v>2001</v>
      </c>
      <c r="C176" s="1" t="s">
        <v>441</v>
      </c>
      <c r="D176" s="1">
        <v>30</v>
      </c>
      <c r="E176" s="1">
        <v>21</v>
      </c>
      <c r="F176" s="1">
        <v>22</v>
      </c>
      <c r="G176" s="1">
        <v>16</v>
      </c>
      <c r="H176" s="1">
        <v>16</v>
      </c>
      <c r="I176" s="1">
        <v>13</v>
      </c>
      <c r="J176" s="10">
        <v>0.7</v>
      </c>
      <c r="K176" s="10">
        <v>0.73333329999999997</v>
      </c>
      <c r="L176" s="10">
        <v>0.53333339999999996</v>
      </c>
      <c r="M176" s="10">
        <v>0.53333339999999996</v>
      </c>
      <c r="N176" s="10">
        <v>0.43333329999999998</v>
      </c>
    </row>
    <row r="177" spans="1:14" x14ac:dyDescent="0.4">
      <c r="A177" s="1">
        <v>10002638</v>
      </c>
      <c r="B177" s="1">
        <v>2002</v>
      </c>
      <c r="C177" s="1" t="s">
        <v>441</v>
      </c>
      <c r="D177" s="1">
        <v>24</v>
      </c>
      <c r="E177" s="1">
        <v>17</v>
      </c>
      <c r="F177" s="1">
        <v>16</v>
      </c>
      <c r="J177" s="10">
        <v>0.70833330000000005</v>
      </c>
      <c r="K177" s="10">
        <v>0.66666669999999995</v>
      </c>
      <c r="L177" s="10"/>
      <c r="M177" s="10"/>
      <c r="N177" s="10"/>
    </row>
    <row r="178" spans="1:14" x14ac:dyDescent="0.4">
      <c r="A178" s="1">
        <v>10002642</v>
      </c>
      <c r="B178" s="1">
        <v>2000</v>
      </c>
      <c r="C178" s="1" t="s">
        <v>442</v>
      </c>
      <c r="D178" s="1">
        <v>16</v>
      </c>
      <c r="E178" s="1">
        <v>14</v>
      </c>
      <c r="F178" s="1">
        <v>11</v>
      </c>
      <c r="G178" s="1">
        <v>12</v>
      </c>
      <c r="H178" s="1">
        <v>12</v>
      </c>
      <c r="I178" s="1">
        <v>11</v>
      </c>
      <c r="J178" s="10">
        <v>0.875</v>
      </c>
      <c r="K178" s="10">
        <v>0.6875</v>
      </c>
      <c r="L178" s="10">
        <v>0.75</v>
      </c>
      <c r="M178" s="10">
        <v>0.75</v>
      </c>
      <c r="N178" s="10">
        <v>0.6875</v>
      </c>
    </row>
    <row r="179" spans="1:14" x14ac:dyDescent="0.4">
      <c r="A179" s="1">
        <v>10002642</v>
      </c>
      <c r="B179" s="1">
        <v>2001</v>
      </c>
      <c r="C179" s="1" t="s">
        <v>442</v>
      </c>
      <c r="D179" s="1">
        <v>12</v>
      </c>
      <c r="E179" s="1">
        <v>12</v>
      </c>
      <c r="F179" s="1">
        <v>12</v>
      </c>
      <c r="G179" s="1" t="s">
        <v>606</v>
      </c>
      <c r="H179" s="1" t="s">
        <v>606</v>
      </c>
      <c r="I179" s="1" t="s">
        <v>606</v>
      </c>
      <c r="J179" s="10">
        <v>1</v>
      </c>
      <c r="K179" s="10">
        <v>1</v>
      </c>
      <c r="L179" s="10" t="s">
        <v>606</v>
      </c>
      <c r="M179" s="10" t="s">
        <v>606</v>
      </c>
      <c r="N179" s="10" t="s">
        <v>606</v>
      </c>
    </row>
    <row r="180" spans="1:14" x14ac:dyDescent="0.4">
      <c r="A180" s="1">
        <v>10002696</v>
      </c>
      <c r="B180" s="1">
        <v>2000</v>
      </c>
      <c r="C180" s="1" t="s">
        <v>443</v>
      </c>
      <c r="D180" s="1">
        <v>88</v>
      </c>
      <c r="E180" s="1">
        <v>69</v>
      </c>
      <c r="F180" s="1">
        <v>72</v>
      </c>
      <c r="G180" s="1">
        <v>58</v>
      </c>
      <c r="H180" s="1">
        <v>58</v>
      </c>
      <c r="I180" s="1">
        <v>55</v>
      </c>
      <c r="J180" s="10">
        <v>0.78409090000000004</v>
      </c>
      <c r="K180" s="10">
        <v>0.81818179999999996</v>
      </c>
      <c r="L180" s="10">
        <v>0.65909090000000004</v>
      </c>
      <c r="M180" s="10">
        <v>0.65909090000000004</v>
      </c>
      <c r="N180" s="10">
        <v>0.625</v>
      </c>
    </row>
    <row r="181" spans="1:14" x14ac:dyDescent="0.4">
      <c r="A181" s="1">
        <v>10002696</v>
      </c>
      <c r="B181" s="1">
        <v>2001</v>
      </c>
      <c r="C181" s="1" t="s">
        <v>443</v>
      </c>
      <c r="D181" s="1">
        <v>90</v>
      </c>
      <c r="E181" s="1">
        <v>71</v>
      </c>
      <c r="F181" s="1">
        <v>69</v>
      </c>
      <c r="G181" s="1">
        <v>49</v>
      </c>
      <c r="H181" s="1">
        <v>49</v>
      </c>
      <c r="I181" s="1">
        <v>43</v>
      </c>
      <c r="J181" s="10">
        <v>0.7888889</v>
      </c>
      <c r="K181" s="10">
        <v>0.76666670000000003</v>
      </c>
      <c r="L181" s="10">
        <v>0.54444440000000005</v>
      </c>
      <c r="M181" s="10">
        <v>0.54444440000000005</v>
      </c>
      <c r="N181" s="10">
        <v>0.47777779999999997</v>
      </c>
    </row>
    <row r="182" spans="1:14" x14ac:dyDescent="0.4">
      <c r="A182" s="1">
        <v>10002696</v>
      </c>
      <c r="B182" s="1">
        <v>2002</v>
      </c>
      <c r="C182" s="1" t="s">
        <v>443</v>
      </c>
      <c r="D182" s="1">
        <v>75</v>
      </c>
      <c r="E182" s="1">
        <v>62</v>
      </c>
      <c r="F182" s="1">
        <v>60</v>
      </c>
      <c r="J182" s="10">
        <v>0.82666669999999998</v>
      </c>
      <c r="K182" s="10">
        <v>0.8</v>
      </c>
      <c r="L182" s="10"/>
      <c r="M182" s="10"/>
      <c r="N182" s="10"/>
    </row>
    <row r="183" spans="1:14" x14ac:dyDescent="0.4">
      <c r="A183" s="1">
        <v>10002743</v>
      </c>
      <c r="B183" s="1">
        <v>2001</v>
      </c>
      <c r="C183" s="1" t="s">
        <v>444</v>
      </c>
      <c r="D183" s="1">
        <v>17</v>
      </c>
      <c r="E183" s="1">
        <v>15</v>
      </c>
      <c r="F183" s="1">
        <v>11</v>
      </c>
      <c r="G183" s="1">
        <v>12</v>
      </c>
      <c r="H183" s="1">
        <v>10</v>
      </c>
      <c r="I183" s="1" t="s">
        <v>606</v>
      </c>
      <c r="J183" s="10">
        <v>0.8823529</v>
      </c>
      <c r="K183" s="10">
        <v>0.64705880000000005</v>
      </c>
      <c r="L183" s="10">
        <v>0.70588240000000002</v>
      </c>
      <c r="M183" s="10">
        <v>0.58823530000000002</v>
      </c>
      <c r="N183" s="10" t="s">
        <v>606</v>
      </c>
    </row>
    <row r="184" spans="1:14" x14ac:dyDescent="0.4">
      <c r="A184" s="1">
        <v>10002743</v>
      </c>
      <c r="B184" s="1">
        <v>2002</v>
      </c>
      <c r="C184" s="1" t="s">
        <v>444</v>
      </c>
      <c r="D184" s="1">
        <v>20</v>
      </c>
      <c r="E184" s="1">
        <v>18</v>
      </c>
      <c r="F184" s="1">
        <v>14</v>
      </c>
      <c r="J184" s="10">
        <v>0.9</v>
      </c>
      <c r="K184" s="10">
        <v>0.7</v>
      </c>
      <c r="L184" s="10"/>
      <c r="M184" s="10"/>
      <c r="N184" s="10"/>
    </row>
    <row r="185" spans="1:14" x14ac:dyDescent="0.4">
      <c r="A185" s="1">
        <v>10002755</v>
      </c>
      <c r="B185" s="1">
        <v>2000</v>
      </c>
      <c r="C185" s="1" t="s">
        <v>445</v>
      </c>
      <c r="D185" s="1">
        <v>21</v>
      </c>
      <c r="E185" s="1">
        <v>17</v>
      </c>
      <c r="F185" s="1">
        <v>14</v>
      </c>
      <c r="G185" s="1">
        <v>12</v>
      </c>
      <c r="H185" s="1">
        <v>12</v>
      </c>
      <c r="I185" s="1">
        <v>11</v>
      </c>
      <c r="J185" s="10">
        <v>0.80952380000000002</v>
      </c>
      <c r="K185" s="10">
        <v>0.66666669999999995</v>
      </c>
      <c r="L185" s="10">
        <v>0.57142859999999995</v>
      </c>
      <c r="M185" s="10">
        <v>0.57142859999999995</v>
      </c>
      <c r="N185" s="10">
        <v>0.52380959999999999</v>
      </c>
    </row>
    <row r="186" spans="1:14" x14ac:dyDescent="0.4">
      <c r="A186" s="1">
        <v>10002815</v>
      </c>
      <c r="B186" s="1">
        <v>2000</v>
      </c>
      <c r="C186" s="1" t="s">
        <v>446</v>
      </c>
      <c r="D186" s="1">
        <v>28</v>
      </c>
      <c r="E186" s="1">
        <v>22</v>
      </c>
      <c r="F186" s="1">
        <v>19</v>
      </c>
      <c r="G186" s="1">
        <v>15</v>
      </c>
      <c r="H186" s="1">
        <v>14</v>
      </c>
      <c r="I186" s="1">
        <v>11</v>
      </c>
      <c r="J186" s="10">
        <v>0.78571429999999998</v>
      </c>
      <c r="K186" s="10">
        <v>0.67857140000000005</v>
      </c>
      <c r="L186" s="10">
        <v>0.53571429999999998</v>
      </c>
      <c r="M186" s="10">
        <v>0.5</v>
      </c>
      <c r="N186" s="10">
        <v>0.39285710000000001</v>
      </c>
    </row>
    <row r="187" spans="1:14" x14ac:dyDescent="0.4">
      <c r="A187" s="1">
        <v>10002815</v>
      </c>
      <c r="B187" s="1">
        <v>2001</v>
      </c>
      <c r="C187" s="1" t="s">
        <v>446</v>
      </c>
      <c r="D187" s="1">
        <v>29</v>
      </c>
      <c r="E187" s="1">
        <v>19</v>
      </c>
      <c r="F187" s="1">
        <v>15</v>
      </c>
      <c r="G187" s="1">
        <v>11</v>
      </c>
      <c r="H187" s="1">
        <v>10</v>
      </c>
      <c r="I187" s="1">
        <v>10</v>
      </c>
      <c r="J187" s="10">
        <v>0.65517239999999999</v>
      </c>
      <c r="K187" s="10">
        <v>0.51724139999999996</v>
      </c>
      <c r="L187" s="10">
        <v>0.37931029999999999</v>
      </c>
      <c r="M187" s="10">
        <v>0.34482760000000001</v>
      </c>
      <c r="N187" s="10">
        <v>0.34482760000000001</v>
      </c>
    </row>
    <row r="188" spans="1:14" x14ac:dyDescent="0.4">
      <c r="A188" s="1">
        <v>10002815</v>
      </c>
      <c r="B188" s="1">
        <v>2002</v>
      </c>
      <c r="C188" s="1" t="s">
        <v>446</v>
      </c>
      <c r="D188" s="1">
        <v>23</v>
      </c>
      <c r="E188" s="1">
        <v>22</v>
      </c>
      <c r="F188" s="1">
        <v>19</v>
      </c>
      <c r="J188" s="10">
        <v>0.95652170000000003</v>
      </c>
      <c r="K188" s="10">
        <v>0.82608689999999996</v>
      </c>
      <c r="L188" s="10"/>
      <c r="M188" s="10"/>
      <c r="N188" s="10"/>
    </row>
    <row r="189" spans="1:14" x14ac:dyDescent="0.4">
      <c r="A189" s="1">
        <v>10002835</v>
      </c>
      <c r="B189" s="1">
        <v>2000</v>
      </c>
      <c r="C189" s="1" t="s">
        <v>447</v>
      </c>
      <c r="D189" s="1">
        <v>30</v>
      </c>
      <c r="E189" s="1">
        <v>28</v>
      </c>
      <c r="F189" s="1">
        <v>28</v>
      </c>
      <c r="G189" s="1">
        <v>17</v>
      </c>
      <c r="H189" s="1">
        <v>19</v>
      </c>
      <c r="I189" s="1">
        <v>18</v>
      </c>
      <c r="J189" s="10">
        <v>0.93333330000000003</v>
      </c>
      <c r="K189" s="10">
        <v>0.93333330000000003</v>
      </c>
      <c r="L189" s="10">
        <v>0.56666669999999997</v>
      </c>
      <c r="M189" s="10">
        <v>0.63333329999999999</v>
      </c>
      <c r="N189" s="10">
        <v>0.6</v>
      </c>
    </row>
    <row r="190" spans="1:14" x14ac:dyDescent="0.4">
      <c r="A190" s="1">
        <v>10002843</v>
      </c>
      <c r="B190" s="1">
        <v>2000</v>
      </c>
      <c r="C190" s="1" t="s">
        <v>448</v>
      </c>
      <c r="D190" s="1">
        <v>17</v>
      </c>
      <c r="E190" s="1">
        <v>17</v>
      </c>
      <c r="F190" s="1">
        <v>15</v>
      </c>
      <c r="G190" s="1">
        <v>12</v>
      </c>
      <c r="H190" s="1">
        <v>10</v>
      </c>
      <c r="I190" s="1" t="s">
        <v>606</v>
      </c>
      <c r="J190" s="10">
        <v>1</v>
      </c>
      <c r="K190" s="10">
        <v>0.8823529</v>
      </c>
      <c r="L190" s="10">
        <v>0.70588240000000002</v>
      </c>
      <c r="M190" s="10">
        <v>0.58823530000000002</v>
      </c>
      <c r="N190" s="10" t="s">
        <v>606</v>
      </c>
    </row>
    <row r="191" spans="1:14" x14ac:dyDescent="0.4">
      <c r="A191" s="1">
        <v>10002843</v>
      </c>
      <c r="B191" s="1">
        <v>2001</v>
      </c>
      <c r="C191" s="1" t="s">
        <v>448</v>
      </c>
      <c r="D191" s="1">
        <v>16</v>
      </c>
      <c r="E191" s="1">
        <v>14</v>
      </c>
      <c r="F191" s="1">
        <v>13</v>
      </c>
      <c r="G191" s="1">
        <v>11</v>
      </c>
      <c r="H191" s="1">
        <v>11</v>
      </c>
      <c r="I191" s="1">
        <v>10</v>
      </c>
      <c r="J191" s="10">
        <v>0.875</v>
      </c>
      <c r="K191" s="10">
        <v>0.8125</v>
      </c>
      <c r="L191" s="10">
        <v>0.6875</v>
      </c>
      <c r="M191" s="10">
        <v>0.6875</v>
      </c>
      <c r="N191" s="10">
        <v>0.625</v>
      </c>
    </row>
    <row r="192" spans="1:14" x14ac:dyDescent="0.4">
      <c r="A192" s="1">
        <v>10002843</v>
      </c>
      <c r="B192" s="1">
        <v>2002</v>
      </c>
      <c r="C192" s="1" t="s">
        <v>448</v>
      </c>
      <c r="D192" s="1">
        <v>21</v>
      </c>
      <c r="E192" s="1">
        <v>17</v>
      </c>
      <c r="F192" s="1">
        <v>13</v>
      </c>
      <c r="J192" s="10">
        <v>0.80952380000000002</v>
      </c>
      <c r="K192" s="10">
        <v>0.61904760000000003</v>
      </c>
      <c r="L192" s="10"/>
      <c r="M192" s="10"/>
      <c r="N192" s="10"/>
    </row>
    <row r="193" spans="1:14" x14ac:dyDescent="0.4">
      <c r="A193" s="1">
        <v>10002852</v>
      </c>
      <c r="B193" s="1">
        <v>2000</v>
      </c>
      <c r="C193" s="1" t="s">
        <v>449</v>
      </c>
      <c r="D193" s="1">
        <v>37</v>
      </c>
      <c r="E193" s="1">
        <v>30</v>
      </c>
      <c r="F193" s="1">
        <v>29</v>
      </c>
      <c r="G193" s="1">
        <v>23</v>
      </c>
      <c r="H193" s="1">
        <v>25</v>
      </c>
      <c r="I193" s="1">
        <v>18</v>
      </c>
      <c r="J193" s="10">
        <v>0.81081080000000005</v>
      </c>
      <c r="K193" s="10">
        <v>0.78378380000000003</v>
      </c>
      <c r="L193" s="10">
        <v>0.6216216</v>
      </c>
      <c r="M193" s="10">
        <v>0.67567569999999999</v>
      </c>
      <c r="N193" s="10">
        <v>0.48648649999999999</v>
      </c>
    </row>
    <row r="194" spans="1:14" x14ac:dyDescent="0.4">
      <c r="A194" s="1">
        <v>10002852</v>
      </c>
      <c r="B194" s="1">
        <v>2001</v>
      </c>
      <c r="C194" s="1" t="s">
        <v>449</v>
      </c>
      <c r="D194" s="1">
        <v>38</v>
      </c>
      <c r="E194" s="1">
        <v>36</v>
      </c>
      <c r="F194" s="1">
        <v>30</v>
      </c>
      <c r="G194" s="1">
        <v>28</v>
      </c>
      <c r="H194" s="1">
        <v>28</v>
      </c>
      <c r="I194" s="1">
        <v>23</v>
      </c>
      <c r="J194" s="10">
        <v>0.9473684</v>
      </c>
      <c r="K194" s="10">
        <v>0.78947369999999994</v>
      </c>
      <c r="L194" s="10">
        <v>0.73684210000000006</v>
      </c>
      <c r="M194" s="10">
        <v>0.73684210000000006</v>
      </c>
      <c r="N194" s="10">
        <v>0.6052632</v>
      </c>
    </row>
    <row r="195" spans="1:14" x14ac:dyDescent="0.4">
      <c r="A195" s="1">
        <v>10002852</v>
      </c>
      <c r="B195" s="1">
        <v>2002</v>
      </c>
      <c r="C195" s="1" t="s">
        <v>449</v>
      </c>
      <c r="D195" s="1">
        <v>32</v>
      </c>
      <c r="E195" s="1">
        <v>27</v>
      </c>
      <c r="F195" s="1">
        <v>26</v>
      </c>
      <c r="J195" s="10">
        <v>0.84375</v>
      </c>
      <c r="K195" s="10">
        <v>0.8125</v>
      </c>
      <c r="L195" s="10"/>
      <c r="M195" s="10"/>
      <c r="N195" s="10"/>
    </row>
    <row r="196" spans="1:14" x14ac:dyDescent="0.4">
      <c r="A196" s="1">
        <v>10002863</v>
      </c>
      <c r="B196" s="1">
        <v>2000</v>
      </c>
      <c r="C196" s="1" t="s">
        <v>450</v>
      </c>
      <c r="D196" s="1">
        <v>33</v>
      </c>
      <c r="E196" s="1">
        <v>29</v>
      </c>
      <c r="F196" s="1">
        <v>26</v>
      </c>
      <c r="G196" s="1">
        <v>15</v>
      </c>
      <c r="H196" s="1">
        <v>15</v>
      </c>
      <c r="I196" s="1">
        <v>13</v>
      </c>
      <c r="J196" s="10">
        <v>0.87878789999999996</v>
      </c>
      <c r="K196" s="10">
        <v>0.78787879999999999</v>
      </c>
      <c r="L196" s="10">
        <v>0.45454549999999999</v>
      </c>
      <c r="M196" s="10">
        <v>0.45454549999999999</v>
      </c>
      <c r="N196" s="10">
        <v>0.3939394</v>
      </c>
    </row>
    <row r="197" spans="1:14" x14ac:dyDescent="0.4">
      <c r="A197" s="1">
        <v>10002863</v>
      </c>
      <c r="B197" s="1">
        <v>2001</v>
      </c>
      <c r="C197" s="1" t="s">
        <v>450</v>
      </c>
      <c r="D197" s="1">
        <v>35</v>
      </c>
      <c r="E197" s="1">
        <v>31</v>
      </c>
      <c r="F197" s="1">
        <v>29</v>
      </c>
      <c r="G197" s="1">
        <v>19</v>
      </c>
      <c r="H197" s="1">
        <v>19</v>
      </c>
      <c r="I197" s="1">
        <v>15</v>
      </c>
      <c r="J197" s="10">
        <v>0.88571429999999995</v>
      </c>
      <c r="K197" s="10">
        <v>0.82857139999999996</v>
      </c>
      <c r="L197" s="10">
        <v>0.54285720000000004</v>
      </c>
      <c r="M197" s="10">
        <v>0.54285720000000004</v>
      </c>
      <c r="N197" s="10">
        <v>0.42857139999999999</v>
      </c>
    </row>
    <row r="198" spans="1:14" x14ac:dyDescent="0.4">
      <c r="A198" s="1">
        <v>10002863</v>
      </c>
      <c r="B198" s="1">
        <v>2002</v>
      </c>
      <c r="C198" s="1" t="s">
        <v>450</v>
      </c>
      <c r="D198" s="1">
        <v>41</v>
      </c>
      <c r="E198" s="1">
        <v>37</v>
      </c>
      <c r="F198" s="1">
        <v>25</v>
      </c>
      <c r="J198" s="10">
        <v>0.90243899999999999</v>
      </c>
      <c r="K198" s="10">
        <v>0.60975610000000002</v>
      </c>
      <c r="L198" s="10"/>
      <c r="M198" s="10"/>
      <c r="N198" s="10"/>
    </row>
    <row r="199" spans="1:14" x14ac:dyDescent="0.4">
      <c r="A199" s="1">
        <v>10002899</v>
      </c>
      <c r="B199" s="1">
        <v>2000</v>
      </c>
      <c r="C199" s="1" t="s">
        <v>451</v>
      </c>
      <c r="D199" s="1">
        <v>24</v>
      </c>
      <c r="E199" s="1">
        <v>20</v>
      </c>
      <c r="F199" s="1">
        <v>19</v>
      </c>
      <c r="G199" s="1">
        <v>11</v>
      </c>
      <c r="H199" s="1">
        <v>10</v>
      </c>
      <c r="I199" s="1" t="s">
        <v>606</v>
      </c>
      <c r="J199" s="10">
        <v>0.83333330000000005</v>
      </c>
      <c r="K199" s="10">
        <v>0.79166669999999995</v>
      </c>
      <c r="L199" s="10">
        <v>0.4583333</v>
      </c>
      <c r="M199" s="10">
        <v>0.4166667</v>
      </c>
      <c r="N199" s="10" t="s">
        <v>606</v>
      </c>
    </row>
    <row r="200" spans="1:14" x14ac:dyDescent="0.4">
      <c r="A200" s="1">
        <v>10002899</v>
      </c>
      <c r="B200" s="1">
        <v>2001</v>
      </c>
      <c r="C200" s="1" t="s">
        <v>451</v>
      </c>
      <c r="D200" s="1">
        <v>35</v>
      </c>
      <c r="E200" s="1">
        <v>25</v>
      </c>
      <c r="F200" s="1">
        <v>24</v>
      </c>
      <c r="G200" s="1">
        <v>21</v>
      </c>
      <c r="H200" s="1">
        <v>18</v>
      </c>
      <c r="I200" s="1">
        <v>15</v>
      </c>
      <c r="J200" s="10">
        <v>0.71428570000000002</v>
      </c>
      <c r="K200" s="10">
        <v>0.6857143</v>
      </c>
      <c r="L200" s="10">
        <v>0.6</v>
      </c>
      <c r="M200" s="10">
        <v>0.51428569999999996</v>
      </c>
      <c r="N200" s="10">
        <v>0.42857139999999999</v>
      </c>
    </row>
    <row r="201" spans="1:14" x14ac:dyDescent="0.4">
      <c r="A201" s="1">
        <v>10002899</v>
      </c>
      <c r="B201" s="1">
        <v>2002</v>
      </c>
      <c r="C201" s="1" t="s">
        <v>451</v>
      </c>
      <c r="D201" s="1">
        <v>45</v>
      </c>
      <c r="E201" s="1">
        <v>37</v>
      </c>
      <c r="F201" s="1">
        <v>34</v>
      </c>
      <c r="J201" s="10">
        <v>0.82222220000000001</v>
      </c>
      <c r="K201" s="10">
        <v>0.75555559999999999</v>
      </c>
      <c r="L201" s="10"/>
      <c r="M201" s="10"/>
      <c r="N201" s="10"/>
    </row>
    <row r="202" spans="1:14" x14ac:dyDescent="0.4">
      <c r="A202" s="1">
        <v>10002907</v>
      </c>
      <c r="B202" s="1">
        <v>2000</v>
      </c>
      <c r="C202" s="1" t="s">
        <v>452</v>
      </c>
      <c r="D202" s="1">
        <v>15</v>
      </c>
      <c r="E202" s="1">
        <v>13</v>
      </c>
      <c r="F202" s="1">
        <v>12</v>
      </c>
      <c r="G202" s="1">
        <v>10</v>
      </c>
      <c r="H202" s="1" t="s">
        <v>606</v>
      </c>
      <c r="I202" s="1" t="s">
        <v>606</v>
      </c>
      <c r="J202" s="10">
        <v>0.86666670000000001</v>
      </c>
      <c r="K202" s="10">
        <v>0.8</v>
      </c>
      <c r="L202" s="10">
        <v>0.66666669999999995</v>
      </c>
      <c r="M202" s="10" t="s">
        <v>606</v>
      </c>
      <c r="N202" s="10" t="s">
        <v>606</v>
      </c>
    </row>
    <row r="203" spans="1:14" x14ac:dyDescent="0.4">
      <c r="A203" s="1">
        <v>10002917</v>
      </c>
      <c r="B203" s="1">
        <v>2001</v>
      </c>
      <c r="C203" s="1" t="s">
        <v>453</v>
      </c>
      <c r="D203" s="1">
        <v>17</v>
      </c>
      <c r="E203" s="1">
        <v>14</v>
      </c>
      <c r="F203" s="1">
        <v>12</v>
      </c>
      <c r="G203" s="1">
        <v>12</v>
      </c>
      <c r="H203" s="1">
        <v>10</v>
      </c>
      <c r="I203" s="1">
        <v>11</v>
      </c>
      <c r="J203" s="10">
        <v>0.82352939999999997</v>
      </c>
      <c r="K203" s="10">
        <v>0.70588240000000002</v>
      </c>
      <c r="L203" s="10">
        <v>0.70588240000000002</v>
      </c>
      <c r="M203" s="10">
        <v>0.58823530000000002</v>
      </c>
      <c r="N203" s="10">
        <v>0.64705880000000005</v>
      </c>
    </row>
    <row r="204" spans="1:14" x14ac:dyDescent="0.4">
      <c r="A204" s="1">
        <v>10002917</v>
      </c>
      <c r="B204" s="1">
        <v>2002</v>
      </c>
      <c r="C204" s="1" t="s">
        <v>453</v>
      </c>
      <c r="D204" s="1">
        <v>22</v>
      </c>
      <c r="E204" s="1">
        <v>20</v>
      </c>
      <c r="F204" s="1">
        <v>17</v>
      </c>
      <c r="J204" s="10">
        <v>0.90909090000000004</v>
      </c>
      <c r="K204" s="10">
        <v>0.77272730000000001</v>
      </c>
      <c r="L204" s="10"/>
      <c r="M204" s="10"/>
      <c r="N204" s="10"/>
    </row>
    <row r="205" spans="1:14" x14ac:dyDescent="0.4">
      <c r="A205" s="1">
        <v>10002919</v>
      </c>
      <c r="B205" s="1">
        <v>2000</v>
      </c>
      <c r="C205" s="1" t="s">
        <v>454</v>
      </c>
      <c r="D205" s="1">
        <v>16</v>
      </c>
      <c r="E205" s="1">
        <v>14</v>
      </c>
      <c r="F205" s="1">
        <v>13</v>
      </c>
      <c r="G205" s="1">
        <v>11</v>
      </c>
      <c r="H205" s="1">
        <v>11</v>
      </c>
      <c r="I205" s="1">
        <v>11</v>
      </c>
      <c r="J205" s="10">
        <v>0.875</v>
      </c>
      <c r="K205" s="10">
        <v>0.8125</v>
      </c>
      <c r="L205" s="10">
        <v>0.6875</v>
      </c>
      <c r="M205" s="10">
        <v>0.6875</v>
      </c>
      <c r="N205" s="10">
        <v>0.6875</v>
      </c>
    </row>
    <row r="206" spans="1:14" x14ac:dyDescent="0.4">
      <c r="A206" s="1">
        <v>10002923</v>
      </c>
      <c r="B206" s="1">
        <v>2000</v>
      </c>
      <c r="C206" s="1" t="s">
        <v>455</v>
      </c>
      <c r="D206" s="1">
        <v>31</v>
      </c>
      <c r="E206" s="1">
        <v>24</v>
      </c>
      <c r="F206" s="1">
        <v>21</v>
      </c>
      <c r="G206" s="1">
        <v>12</v>
      </c>
      <c r="H206" s="1" t="s">
        <v>606</v>
      </c>
      <c r="I206" s="1" t="s">
        <v>606</v>
      </c>
      <c r="J206" s="10">
        <v>0.77419349999999998</v>
      </c>
      <c r="K206" s="10">
        <v>0.6774194</v>
      </c>
      <c r="L206" s="10">
        <v>0.38709680000000002</v>
      </c>
      <c r="M206" s="10" t="s">
        <v>606</v>
      </c>
      <c r="N206" s="10" t="s">
        <v>606</v>
      </c>
    </row>
    <row r="207" spans="1:14" x14ac:dyDescent="0.4">
      <c r="A207" s="1">
        <v>10002923</v>
      </c>
      <c r="B207" s="1">
        <v>2001</v>
      </c>
      <c r="C207" s="1" t="s">
        <v>455</v>
      </c>
      <c r="D207" s="1">
        <v>24</v>
      </c>
      <c r="E207" s="1">
        <v>14</v>
      </c>
      <c r="F207" s="1">
        <v>20</v>
      </c>
      <c r="G207" s="1">
        <v>13</v>
      </c>
      <c r="H207" s="1">
        <v>11</v>
      </c>
      <c r="I207" s="1">
        <v>10</v>
      </c>
      <c r="J207" s="10">
        <v>0.58333330000000005</v>
      </c>
      <c r="K207" s="10">
        <v>0.83333330000000005</v>
      </c>
      <c r="L207" s="10">
        <v>0.54166669999999995</v>
      </c>
      <c r="M207" s="10">
        <v>0.4583333</v>
      </c>
      <c r="N207" s="10">
        <v>0.4166667</v>
      </c>
    </row>
    <row r="208" spans="1:14" x14ac:dyDescent="0.4">
      <c r="A208" s="1">
        <v>10002923</v>
      </c>
      <c r="B208" s="1">
        <v>2002</v>
      </c>
      <c r="C208" s="1" t="s">
        <v>455</v>
      </c>
      <c r="D208" s="1">
        <v>39</v>
      </c>
      <c r="E208" s="1">
        <v>31</v>
      </c>
      <c r="F208" s="1">
        <v>33</v>
      </c>
      <c r="J208" s="10">
        <v>0.79487180000000002</v>
      </c>
      <c r="K208" s="10">
        <v>0.84615390000000001</v>
      </c>
      <c r="L208" s="10"/>
      <c r="M208" s="10"/>
      <c r="N208" s="10"/>
    </row>
    <row r="209" spans="1:14" x14ac:dyDescent="0.4">
      <c r="A209" s="1">
        <v>10002935</v>
      </c>
      <c r="B209" s="1">
        <v>2000</v>
      </c>
      <c r="C209" s="1" t="s">
        <v>456</v>
      </c>
      <c r="D209" s="1">
        <v>45</v>
      </c>
      <c r="E209" s="1">
        <v>38</v>
      </c>
      <c r="F209" s="1">
        <v>34</v>
      </c>
      <c r="G209" s="1">
        <v>30</v>
      </c>
      <c r="H209" s="1">
        <v>26</v>
      </c>
      <c r="I209" s="1">
        <v>28</v>
      </c>
      <c r="J209" s="10">
        <v>0.84444450000000004</v>
      </c>
      <c r="K209" s="10">
        <v>0.75555559999999999</v>
      </c>
      <c r="L209" s="10">
        <v>0.66666669999999995</v>
      </c>
      <c r="M209" s="10">
        <v>0.57777780000000001</v>
      </c>
      <c r="N209" s="10">
        <v>0.62222219999999995</v>
      </c>
    </row>
    <row r="210" spans="1:14" x14ac:dyDescent="0.4">
      <c r="A210" s="1">
        <v>10002935</v>
      </c>
      <c r="B210" s="1">
        <v>2001</v>
      </c>
      <c r="C210" s="1" t="s">
        <v>456</v>
      </c>
      <c r="D210" s="1">
        <v>44</v>
      </c>
      <c r="E210" s="1">
        <v>35</v>
      </c>
      <c r="F210" s="1">
        <v>34</v>
      </c>
      <c r="G210" s="1">
        <v>23</v>
      </c>
      <c r="H210" s="1">
        <v>22</v>
      </c>
      <c r="I210" s="1">
        <v>20</v>
      </c>
      <c r="J210" s="10">
        <v>0.79545460000000001</v>
      </c>
      <c r="K210" s="10">
        <v>0.77272730000000001</v>
      </c>
      <c r="L210" s="10">
        <v>0.52272730000000001</v>
      </c>
      <c r="M210" s="10">
        <v>0.5</v>
      </c>
      <c r="N210" s="10">
        <v>0.45454549999999999</v>
      </c>
    </row>
    <row r="211" spans="1:14" x14ac:dyDescent="0.4">
      <c r="A211" s="1">
        <v>10002935</v>
      </c>
      <c r="B211" s="1">
        <v>2002</v>
      </c>
      <c r="C211" s="1" t="s">
        <v>456</v>
      </c>
      <c r="D211" s="1">
        <v>49</v>
      </c>
      <c r="E211" s="1">
        <v>41</v>
      </c>
      <c r="F211" s="1">
        <v>39</v>
      </c>
      <c r="J211" s="10">
        <v>0.83673470000000005</v>
      </c>
      <c r="K211" s="10">
        <v>0.79591829999999997</v>
      </c>
      <c r="L211" s="10"/>
      <c r="M211" s="10"/>
      <c r="N211" s="10"/>
    </row>
    <row r="212" spans="1:14" x14ac:dyDescent="0.4">
      <c r="A212" s="1">
        <v>10002937</v>
      </c>
      <c r="B212" s="1">
        <v>2001</v>
      </c>
      <c r="C212" s="1" t="s">
        <v>457</v>
      </c>
      <c r="D212" s="1">
        <v>14</v>
      </c>
      <c r="E212" s="1">
        <v>13</v>
      </c>
      <c r="F212" s="1">
        <v>12</v>
      </c>
      <c r="G212" s="1">
        <v>12</v>
      </c>
      <c r="H212" s="1">
        <v>12</v>
      </c>
      <c r="I212" s="1">
        <v>10</v>
      </c>
      <c r="J212" s="10">
        <v>0.92857140000000005</v>
      </c>
      <c r="K212" s="10">
        <v>0.85714290000000004</v>
      </c>
      <c r="L212" s="10">
        <v>0.85714290000000004</v>
      </c>
      <c r="M212" s="10">
        <v>0.85714290000000004</v>
      </c>
      <c r="N212" s="10">
        <v>0.71428570000000002</v>
      </c>
    </row>
    <row r="213" spans="1:14" x14ac:dyDescent="0.4">
      <c r="A213" s="1">
        <v>10002937</v>
      </c>
      <c r="B213" s="1">
        <v>2002</v>
      </c>
      <c r="C213" s="1" t="s">
        <v>457</v>
      </c>
      <c r="D213" s="1">
        <v>20</v>
      </c>
      <c r="E213" s="1">
        <v>19</v>
      </c>
      <c r="F213" s="1">
        <v>17</v>
      </c>
      <c r="J213" s="10">
        <v>0.95</v>
      </c>
      <c r="K213" s="10">
        <v>0.85</v>
      </c>
      <c r="L213" s="10"/>
      <c r="M213" s="10"/>
      <c r="N213" s="10"/>
    </row>
    <row r="214" spans="1:14" x14ac:dyDescent="0.4">
      <c r="A214" s="1">
        <v>10003010</v>
      </c>
      <c r="B214" s="1">
        <v>2001</v>
      </c>
      <c r="C214" s="1" t="s">
        <v>458</v>
      </c>
      <c r="D214" s="1">
        <v>36</v>
      </c>
      <c r="E214" s="1">
        <v>28</v>
      </c>
      <c r="F214" s="1">
        <v>24</v>
      </c>
      <c r="G214" s="1">
        <v>14</v>
      </c>
      <c r="H214" s="1">
        <v>10</v>
      </c>
      <c r="I214" s="1">
        <v>10</v>
      </c>
      <c r="J214" s="10">
        <v>0.77777779999999996</v>
      </c>
      <c r="K214" s="10">
        <v>0.66666669999999995</v>
      </c>
      <c r="L214" s="10">
        <v>0.38888889999999998</v>
      </c>
      <c r="M214" s="10">
        <v>0.27777780000000002</v>
      </c>
      <c r="N214" s="10">
        <v>0.27777780000000002</v>
      </c>
    </row>
    <row r="215" spans="1:14" x14ac:dyDescent="0.4">
      <c r="A215" s="1">
        <v>10003010</v>
      </c>
      <c r="B215" s="1">
        <v>2002</v>
      </c>
      <c r="C215" s="1" t="s">
        <v>458</v>
      </c>
      <c r="D215" s="1">
        <v>32</v>
      </c>
      <c r="E215" s="1">
        <v>24</v>
      </c>
      <c r="F215" s="1">
        <v>17</v>
      </c>
      <c r="J215" s="10">
        <v>0.75</v>
      </c>
      <c r="K215" s="10">
        <v>0.53125</v>
      </c>
      <c r="L215" s="10"/>
      <c r="M215" s="10"/>
      <c r="N215" s="10"/>
    </row>
    <row r="216" spans="1:14" x14ac:dyDescent="0.4">
      <c r="A216" s="1">
        <v>10003011</v>
      </c>
      <c r="B216" s="1">
        <v>2002</v>
      </c>
      <c r="C216" s="1" t="s">
        <v>459</v>
      </c>
      <c r="D216" s="1">
        <v>12</v>
      </c>
      <c r="E216" s="1">
        <v>12</v>
      </c>
      <c r="F216" s="1">
        <v>11</v>
      </c>
      <c r="J216" s="10">
        <v>1</v>
      </c>
      <c r="K216" s="10">
        <v>0.91666669999999995</v>
      </c>
      <c r="L216" s="10"/>
      <c r="M216" s="10"/>
      <c r="N216" s="10"/>
    </row>
    <row r="217" spans="1:14" x14ac:dyDescent="0.4">
      <c r="A217" s="1">
        <v>10003023</v>
      </c>
      <c r="B217" s="1">
        <v>2000</v>
      </c>
      <c r="C217" s="1" t="s">
        <v>460</v>
      </c>
      <c r="D217" s="1">
        <v>14</v>
      </c>
      <c r="E217" s="1">
        <v>13</v>
      </c>
      <c r="F217" s="1">
        <v>11</v>
      </c>
      <c r="G217" s="1">
        <v>11</v>
      </c>
      <c r="H217" s="1">
        <v>10</v>
      </c>
      <c r="I217" s="1" t="s">
        <v>606</v>
      </c>
      <c r="J217" s="10">
        <v>0.92857140000000005</v>
      </c>
      <c r="K217" s="10">
        <v>0.78571429999999998</v>
      </c>
      <c r="L217" s="10">
        <v>0.78571429999999998</v>
      </c>
      <c r="M217" s="10">
        <v>0.71428570000000002</v>
      </c>
      <c r="N217" s="10" t="s">
        <v>606</v>
      </c>
    </row>
    <row r="218" spans="1:14" x14ac:dyDescent="0.4">
      <c r="A218" s="1">
        <v>10003023</v>
      </c>
      <c r="B218" s="1">
        <v>2001</v>
      </c>
      <c r="C218" s="1" t="s">
        <v>460</v>
      </c>
      <c r="D218" s="1">
        <v>15</v>
      </c>
      <c r="E218" s="1">
        <v>12</v>
      </c>
      <c r="F218" s="1">
        <v>12</v>
      </c>
      <c r="G218" s="1" t="s">
        <v>606</v>
      </c>
      <c r="H218" s="1" t="s">
        <v>606</v>
      </c>
      <c r="I218" s="1" t="s">
        <v>606</v>
      </c>
      <c r="J218" s="10">
        <v>0.8</v>
      </c>
      <c r="K218" s="10">
        <v>0.8</v>
      </c>
      <c r="L218" s="10" t="s">
        <v>606</v>
      </c>
      <c r="M218" s="10" t="s">
        <v>606</v>
      </c>
      <c r="N218" s="10" t="s">
        <v>606</v>
      </c>
    </row>
    <row r="219" spans="1:14" x14ac:dyDescent="0.4">
      <c r="A219" s="1">
        <v>10003023</v>
      </c>
      <c r="B219" s="1">
        <v>2002</v>
      </c>
      <c r="C219" s="1" t="s">
        <v>460</v>
      </c>
      <c r="D219" s="1">
        <v>22</v>
      </c>
      <c r="E219" s="1">
        <v>19</v>
      </c>
      <c r="F219" s="1">
        <v>15</v>
      </c>
      <c r="J219" s="10">
        <v>0.86363639999999997</v>
      </c>
      <c r="K219" s="10">
        <v>0.68181820000000004</v>
      </c>
      <c r="L219" s="10"/>
      <c r="M219" s="10"/>
      <c r="N219" s="10"/>
    </row>
    <row r="220" spans="1:14" x14ac:dyDescent="0.4">
      <c r="A220" s="1">
        <v>10003035</v>
      </c>
      <c r="B220" s="1">
        <v>2000</v>
      </c>
      <c r="C220" s="1" t="s">
        <v>461</v>
      </c>
      <c r="D220" s="1">
        <v>21</v>
      </c>
      <c r="E220" s="1">
        <v>19</v>
      </c>
      <c r="F220" s="1">
        <v>16</v>
      </c>
      <c r="G220" s="1">
        <v>14</v>
      </c>
      <c r="H220" s="1">
        <v>15</v>
      </c>
      <c r="I220" s="1">
        <v>12</v>
      </c>
      <c r="J220" s="10">
        <v>0.90476190000000001</v>
      </c>
      <c r="K220" s="10">
        <v>0.76190480000000005</v>
      </c>
      <c r="L220" s="10">
        <v>0.66666669999999995</v>
      </c>
      <c r="M220" s="10">
        <v>0.71428570000000002</v>
      </c>
      <c r="N220" s="10">
        <v>0.57142859999999995</v>
      </c>
    </row>
    <row r="221" spans="1:14" x14ac:dyDescent="0.4">
      <c r="A221" s="1">
        <v>10003035</v>
      </c>
      <c r="B221" s="1">
        <v>2001</v>
      </c>
      <c r="C221" s="1" t="s">
        <v>461</v>
      </c>
      <c r="D221" s="1">
        <v>25</v>
      </c>
      <c r="E221" s="1">
        <v>19</v>
      </c>
      <c r="F221" s="1">
        <v>17</v>
      </c>
      <c r="G221" s="1">
        <v>13</v>
      </c>
      <c r="H221" s="1">
        <v>12</v>
      </c>
      <c r="I221" s="1">
        <v>13</v>
      </c>
      <c r="J221" s="10">
        <v>0.76</v>
      </c>
      <c r="K221" s="10">
        <v>0.68</v>
      </c>
      <c r="L221" s="10">
        <v>0.52</v>
      </c>
      <c r="M221" s="10">
        <v>0.48</v>
      </c>
      <c r="N221" s="10">
        <v>0.52</v>
      </c>
    </row>
    <row r="222" spans="1:14" x14ac:dyDescent="0.4">
      <c r="A222" s="1">
        <v>10003035</v>
      </c>
      <c r="B222" s="1">
        <v>2002</v>
      </c>
      <c r="C222" s="1" t="s">
        <v>461</v>
      </c>
      <c r="D222" s="1">
        <v>28</v>
      </c>
      <c r="E222" s="1">
        <v>23</v>
      </c>
      <c r="F222" s="1">
        <v>18</v>
      </c>
      <c r="J222" s="10">
        <v>0.82142859999999995</v>
      </c>
      <c r="K222" s="10">
        <v>0.64285709999999996</v>
      </c>
      <c r="L222" s="10"/>
      <c r="M222" s="10"/>
      <c r="N222" s="10"/>
    </row>
    <row r="223" spans="1:14" x14ac:dyDescent="0.4">
      <c r="A223" s="1">
        <v>10003146</v>
      </c>
      <c r="B223" s="1">
        <v>2000</v>
      </c>
      <c r="C223" s="1" t="s">
        <v>462</v>
      </c>
      <c r="D223" s="1">
        <v>42</v>
      </c>
      <c r="E223" s="1">
        <v>25</v>
      </c>
      <c r="F223" s="1">
        <v>22</v>
      </c>
      <c r="G223" s="1">
        <v>22</v>
      </c>
      <c r="H223" s="1">
        <v>21</v>
      </c>
      <c r="I223" s="1">
        <v>21</v>
      </c>
      <c r="J223" s="10">
        <v>0.59523809999999999</v>
      </c>
      <c r="K223" s="10">
        <v>0.52380959999999999</v>
      </c>
      <c r="L223" s="10">
        <v>0.52380959999999999</v>
      </c>
      <c r="M223" s="10">
        <v>0.5</v>
      </c>
      <c r="N223" s="10">
        <v>0.5</v>
      </c>
    </row>
    <row r="224" spans="1:14" x14ac:dyDescent="0.4">
      <c r="A224" s="1">
        <v>10003146</v>
      </c>
      <c r="B224" s="1">
        <v>2001</v>
      </c>
      <c r="C224" s="1" t="s">
        <v>462</v>
      </c>
      <c r="D224" s="1">
        <v>49</v>
      </c>
      <c r="E224" s="1">
        <v>36</v>
      </c>
      <c r="F224" s="1">
        <v>35</v>
      </c>
      <c r="G224" s="1">
        <v>35</v>
      </c>
      <c r="H224" s="1">
        <v>27</v>
      </c>
      <c r="I224" s="1">
        <v>23</v>
      </c>
      <c r="J224" s="10">
        <v>0.73469390000000001</v>
      </c>
      <c r="K224" s="10">
        <v>0.71428570000000002</v>
      </c>
      <c r="L224" s="10">
        <v>0.71428570000000002</v>
      </c>
      <c r="M224" s="10">
        <v>0.55102039999999997</v>
      </c>
      <c r="N224" s="10">
        <v>0.46938780000000002</v>
      </c>
    </row>
    <row r="225" spans="1:14" x14ac:dyDescent="0.4">
      <c r="A225" s="1">
        <v>10003146</v>
      </c>
      <c r="B225" s="1">
        <v>2002</v>
      </c>
      <c r="C225" s="1" t="s">
        <v>462</v>
      </c>
      <c r="D225" s="1">
        <v>53</v>
      </c>
      <c r="E225" s="1">
        <v>39</v>
      </c>
      <c r="F225" s="1">
        <v>36</v>
      </c>
      <c r="J225" s="10">
        <v>0.73584910000000003</v>
      </c>
      <c r="K225" s="10">
        <v>0.67924530000000005</v>
      </c>
      <c r="L225" s="10"/>
      <c r="M225" s="10"/>
      <c r="N225" s="10"/>
    </row>
    <row r="226" spans="1:14" x14ac:dyDescent="0.4">
      <c r="A226" s="1">
        <v>10003189</v>
      </c>
      <c r="B226" s="1">
        <v>2000</v>
      </c>
      <c r="C226" s="1" t="s">
        <v>463</v>
      </c>
      <c r="D226" s="1">
        <v>41</v>
      </c>
      <c r="E226" s="1">
        <v>32</v>
      </c>
      <c r="F226" s="1">
        <v>30</v>
      </c>
      <c r="G226" s="1">
        <v>25</v>
      </c>
      <c r="H226" s="1">
        <v>22</v>
      </c>
      <c r="I226" s="1">
        <v>20</v>
      </c>
      <c r="J226" s="10">
        <v>0.78048779999999995</v>
      </c>
      <c r="K226" s="10">
        <v>0.73170729999999995</v>
      </c>
      <c r="L226" s="10">
        <v>0.60975610000000002</v>
      </c>
      <c r="M226" s="10">
        <v>0.53658539999999999</v>
      </c>
      <c r="N226" s="10">
        <v>0.48780489999999999</v>
      </c>
    </row>
    <row r="227" spans="1:14" x14ac:dyDescent="0.4">
      <c r="A227" s="1">
        <v>10003189</v>
      </c>
      <c r="B227" s="1">
        <v>2001</v>
      </c>
      <c r="C227" s="1" t="s">
        <v>463</v>
      </c>
      <c r="D227" s="1">
        <v>32</v>
      </c>
      <c r="E227" s="1">
        <v>28</v>
      </c>
      <c r="F227" s="1">
        <v>26</v>
      </c>
      <c r="G227" s="1">
        <v>21</v>
      </c>
      <c r="H227" s="1">
        <v>18</v>
      </c>
      <c r="I227" s="1">
        <v>15</v>
      </c>
      <c r="J227" s="10">
        <v>0.875</v>
      </c>
      <c r="K227" s="10">
        <v>0.8125</v>
      </c>
      <c r="L227" s="10">
        <v>0.65625</v>
      </c>
      <c r="M227" s="10">
        <v>0.5625</v>
      </c>
      <c r="N227" s="10">
        <v>0.46875</v>
      </c>
    </row>
    <row r="228" spans="1:14" x14ac:dyDescent="0.4">
      <c r="A228" s="1">
        <v>10003189</v>
      </c>
      <c r="B228" s="1">
        <v>2002</v>
      </c>
      <c r="C228" s="1" t="s">
        <v>463</v>
      </c>
      <c r="D228" s="1">
        <v>47</v>
      </c>
      <c r="E228" s="1">
        <v>42</v>
      </c>
      <c r="F228" s="1">
        <v>34</v>
      </c>
      <c r="J228" s="10">
        <v>0.89361699999999999</v>
      </c>
      <c r="K228" s="10">
        <v>0.72340420000000005</v>
      </c>
      <c r="L228" s="10"/>
      <c r="M228" s="10"/>
      <c r="N228" s="10"/>
    </row>
    <row r="229" spans="1:14" x14ac:dyDescent="0.4">
      <c r="A229" s="1">
        <v>10003193</v>
      </c>
      <c r="B229" s="1">
        <v>2000</v>
      </c>
      <c r="C229" s="1" t="s">
        <v>464</v>
      </c>
      <c r="D229" s="1">
        <v>31</v>
      </c>
      <c r="E229" s="1">
        <v>19</v>
      </c>
      <c r="F229" s="1">
        <v>19</v>
      </c>
      <c r="G229" s="1">
        <v>13</v>
      </c>
      <c r="H229" s="1">
        <v>14</v>
      </c>
      <c r="I229" s="1">
        <v>10</v>
      </c>
      <c r="J229" s="10">
        <v>0.61290319999999998</v>
      </c>
      <c r="K229" s="10">
        <v>0.61290319999999998</v>
      </c>
      <c r="L229" s="10">
        <v>0.41935480000000003</v>
      </c>
      <c r="M229" s="10">
        <v>0.45161289999999998</v>
      </c>
      <c r="N229" s="10">
        <v>0.3225806</v>
      </c>
    </row>
    <row r="230" spans="1:14" x14ac:dyDescent="0.4">
      <c r="A230" s="1">
        <v>10003193</v>
      </c>
      <c r="B230" s="1">
        <v>2001</v>
      </c>
      <c r="C230" s="1" t="s">
        <v>464</v>
      </c>
      <c r="D230" s="1">
        <v>20</v>
      </c>
      <c r="E230" s="1">
        <v>14</v>
      </c>
      <c r="F230" s="1">
        <v>14</v>
      </c>
      <c r="G230" s="1">
        <v>11</v>
      </c>
      <c r="H230" s="1">
        <v>11</v>
      </c>
      <c r="I230" s="1" t="s">
        <v>606</v>
      </c>
      <c r="J230" s="10">
        <v>0.7</v>
      </c>
      <c r="K230" s="10">
        <v>0.7</v>
      </c>
      <c r="L230" s="10">
        <v>0.55000000000000004</v>
      </c>
      <c r="M230" s="10">
        <v>0.55000000000000004</v>
      </c>
      <c r="N230" s="10" t="s">
        <v>606</v>
      </c>
    </row>
    <row r="231" spans="1:14" x14ac:dyDescent="0.4">
      <c r="A231" s="1">
        <v>10003193</v>
      </c>
      <c r="B231" s="1">
        <v>2002</v>
      </c>
      <c r="C231" s="1" t="s">
        <v>464</v>
      </c>
      <c r="D231" s="1">
        <v>37</v>
      </c>
      <c r="E231" s="1">
        <v>27</v>
      </c>
      <c r="F231" s="1">
        <v>25</v>
      </c>
      <c r="J231" s="10">
        <v>0.72972970000000004</v>
      </c>
      <c r="K231" s="10">
        <v>0.67567569999999999</v>
      </c>
      <c r="L231" s="10"/>
      <c r="M231" s="10"/>
      <c r="N231" s="10"/>
    </row>
    <row r="232" spans="1:14" x14ac:dyDescent="0.4">
      <c r="A232" s="1">
        <v>10003198</v>
      </c>
      <c r="B232" s="1">
        <v>2001</v>
      </c>
      <c r="C232" s="1" t="s">
        <v>465</v>
      </c>
      <c r="D232" s="1">
        <v>22</v>
      </c>
      <c r="E232" s="1">
        <v>20</v>
      </c>
      <c r="F232" s="1">
        <v>19</v>
      </c>
      <c r="G232" s="1">
        <v>10</v>
      </c>
      <c r="H232" s="1" t="s">
        <v>606</v>
      </c>
      <c r="I232" s="1" t="s">
        <v>606</v>
      </c>
      <c r="J232" s="10">
        <v>0.90909090000000004</v>
      </c>
      <c r="K232" s="10">
        <v>0.86363639999999997</v>
      </c>
      <c r="L232" s="10">
        <v>0.45454549999999999</v>
      </c>
      <c r="M232" s="10" t="s">
        <v>606</v>
      </c>
      <c r="N232" s="10" t="s">
        <v>606</v>
      </c>
    </row>
    <row r="233" spans="1:14" x14ac:dyDescent="0.4">
      <c r="A233" s="1">
        <v>10003200</v>
      </c>
      <c r="B233" s="1">
        <v>2000</v>
      </c>
      <c r="C233" s="1" t="s">
        <v>466</v>
      </c>
      <c r="D233" s="1">
        <v>73</v>
      </c>
      <c r="E233" s="1">
        <v>57</v>
      </c>
      <c r="F233" s="1">
        <v>55</v>
      </c>
      <c r="G233" s="1">
        <v>50</v>
      </c>
      <c r="H233" s="1">
        <v>47</v>
      </c>
      <c r="I233" s="1">
        <v>39</v>
      </c>
      <c r="J233" s="10">
        <v>0.78082189999999996</v>
      </c>
      <c r="K233" s="10">
        <v>0.7534246</v>
      </c>
      <c r="L233" s="10">
        <v>0.68493150000000003</v>
      </c>
      <c r="M233" s="10">
        <v>0.64383559999999995</v>
      </c>
      <c r="N233" s="10">
        <v>0.53424660000000002</v>
      </c>
    </row>
    <row r="234" spans="1:14" x14ac:dyDescent="0.4">
      <c r="A234" s="1">
        <v>10003200</v>
      </c>
      <c r="B234" s="1">
        <v>2001</v>
      </c>
      <c r="C234" s="1" t="s">
        <v>466</v>
      </c>
      <c r="D234" s="1">
        <v>70</v>
      </c>
      <c r="E234" s="1">
        <v>62</v>
      </c>
      <c r="F234" s="1">
        <v>58</v>
      </c>
      <c r="G234" s="1">
        <v>45</v>
      </c>
      <c r="H234" s="1">
        <v>39</v>
      </c>
      <c r="I234" s="1">
        <v>29</v>
      </c>
      <c r="J234" s="10">
        <v>0.88571429999999995</v>
      </c>
      <c r="K234" s="10">
        <v>0.82857139999999996</v>
      </c>
      <c r="L234" s="10">
        <v>0.64285709999999996</v>
      </c>
      <c r="M234" s="10">
        <v>0.5571429</v>
      </c>
      <c r="N234" s="10">
        <v>0.41428569999999998</v>
      </c>
    </row>
    <row r="235" spans="1:14" x14ac:dyDescent="0.4">
      <c r="A235" s="1">
        <v>10003200</v>
      </c>
      <c r="B235" s="1">
        <v>2002</v>
      </c>
      <c r="C235" s="1" t="s">
        <v>466</v>
      </c>
      <c r="D235" s="1">
        <v>61</v>
      </c>
      <c r="E235" s="1">
        <v>45</v>
      </c>
      <c r="F235" s="1">
        <v>46</v>
      </c>
      <c r="J235" s="10">
        <v>0.7377049</v>
      </c>
      <c r="K235" s="10">
        <v>0.75409839999999995</v>
      </c>
      <c r="L235" s="10"/>
      <c r="M235" s="10"/>
      <c r="N235" s="10"/>
    </row>
    <row r="236" spans="1:14" x14ac:dyDescent="0.4">
      <c r="A236" s="1">
        <v>10003406</v>
      </c>
      <c r="B236" s="1">
        <v>2000</v>
      </c>
      <c r="C236" s="1" t="s">
        <v>467</v>
      </c>
      <c r="D236" s="1">
        <v>17</v>
      </c>
      <c r="E236" s="1">
        <v>14</v>
      </c>
      <c r="F236" s="1">
        <v>14</v>
      </c>
      <c r="G236" s="1">
        <v>13</v>
      </c>
      <c r="H236" s="1">
        <v>13</v>
      </c>
      <c r="I236" s="1">
        <v>11</v>
      </c>
      <c r="J236" s="10">
        <v>0.82352939999999997</v>
      </c>
      <c r="K236" s="10">
        <v>0.82352939999999997</v>
      </c>
      <c r="L236" s="10">
        <v>0.76470590000000005</v>
      </c>
      <c r="M236" s="10">
        <v>0.76470590000000005</v>
      </c>
      <c r="N236" s="10">
        <v>0.64705880000000005</v>
      </c>
    </row>
    <row r="237" spans="1:14" x14ac:dyDescent="0.4">
      <c r="A237" s="1">
        <v>10003406</v>
      </c>
      <c r="B237" s="1">
        <v>2001</v>
      </c>
      <c r="C237" s="1" t="s">
        <v>467</v>
      </c>
      <c r="D237" s="1">
        <v>15</v>
      </c>
      <c r="E237" s="1">
        <v>13</v>
      </c>
      <c r="F237" s="1">
        <v>13</v>
      </c>
      <c r="G237" s="1">
        <v>10</v>
      </c>
      <c r="H237" s="1" t="s">
        <v>606</v>
      </c>
      <c r="I237" s="1" t="s">
        <v>606</v>
      </c>
      <c r="J237" s="10">
        <v>0.86666670000000001</v>
      </c>
      <c r="K237" s="10">
        <v>0.86666670000000001</v>
      </c>
      <c r="L237" s="10">
        <v>0.66666669999999995</v>
      </c>
      <c r="M237" s="10" t="s">
        <v>606</v>
      </c>
      <c r="N237" s="10" t="s">
        <v>606</v>
      </c>
    </row>
    <row r="238" spans="1:14" x14ac:dyDescent="0.4">
      <c r="A238" s="1">
        <v>10003406</v>
      </c>
      <c r="B238" s="1">
        <v>2002</v>
      </c>
      <c r="C238" s="1" t="s">
        <v>467</v>
      </c>
      <c r="D238" s="1">
        <v>15</v>
      </c>
      <c r="E238" s="1">
        <v>15</v>
      </c>
      <c r="F238" s="1">
        <v>12</v>
      </c>
      <c r="J238" s="10">
        <v>1</v>
      </c>
      <c r="K238" s="10">
        <v>0.8</v>
      </c>
      <c r="L238" s="10"/>
      <c r="M238" s="10"/>
      <c r="N238" s="10"/>
    </row>
    <row r="239" spans="1:14" x14ac:dyDescent="0.4">
      <c r="A239" s="1">
        <v>10003427</v>
      </c>
      <c r="B239" s="1">
        <v>2002</v>
      </c>
      <c r="C239" s="1" t="s">
        <v>468</v>
      </c>
      <c r="D239" s="1">
        <v>16</v>
      </c>
      <c r="E239" s="1">
        <v>12</v>
      </c>
      <c r="F239" s="1">
        <v>11</v>
      </c>
      <c r="J239" s="10">
        <v>0.75</v>
      </c>
      <c r="K239" s="10">
        <v>0.6875</v>
      </c>
      <c r="L239" s="10"/>
      <c r="M239" s="10"/>
      <c r="N239" s="10"/>
    </row>
    <row r="240" spans="1:14" x14ac:dyDescent="0.4">
      <c r="A240" s="1">
        <v>10003500</v>
      </c>
      <c r="B240" s="1">
        <v>2000</v>
      </c>
      <c r="C240" s="1" t="s">
        <v>469</v>
      </c>
      <c r="D240" s="1">
        <v>31</v>
      </c>
      <c r="E240" s="1">
        <v>31</v>
      </c>
      <c r="F240" s="1">
        <v>28</v>
      </c>
      <c r="G240" s="1">
        <v>22</v>
      </c>
      <c r="H240" s="1">
        <v>22</v>
      </c>
      <c r="I240" s="1">
        <v>22</v>
      </c>
      <c r="J240" s="10">
        <v>1</v>
      </c>
      <c r="K240" s="10">
        <v>0.90322579999999997</v>
      </c>
      <c r="L240" s="10">
        <v>0.70967740000000001</v>
      </c>
      <c r="M240" s="10">
        <v>0.70967740000000001</v>
      </c>
      <c r="N240" s="10">
        <v>0.70967740000000001</v>
      </c>
    </row>
    <row r="241" spans="1:14" x14ac:dyDescent="0.4">
      <c r="A241" s="1">
        <v>10003500</v>
      </c>
      <c r="B241" s="1">
        <v>2001</v>
      </c>
      <c r="C241" s="1" t="s">
        <v>469</v>
      </c>
      <c r="D241" s="1">
        <v>14</v>
      </c>
      <c r="E241" s="1">
        <v>11</v>
      </c>
      <c r="F241" s="1">
        <v>11</v>
      </c>
      <c r="G241" s="1">
        <v>10</v>
      </c>
      <c r="H241" s="1" t="s">
        <v>606</v>
      </c>
      <c r="I241" s="1" t="s">
        <v>606</v>
      </c>
      <c r="J241" s="10">
        <v>0.78571429999999998</v>
      </c>
      <c r="K241" s="10">
        <v>0.78571429999999998</v>
      </c>
      <c r="L241" s="10">
        <v>0.71428570000000002</v>
      </c>
      <c r="M241" s="10" t="s">
        <v>606</v>
      </c>
      <c r="N241" s="10" t="s">
        <v>606</v>
      </c>
    </row>
    <row r="242" spans="1:14" x14ac:dyDescent="0.4">
      <c r="A242" s="1">
        <v>10003558</v>
      </c>
      <c r="B242" s="1">
        <v>2002</v>
      </c>
      <c r="C242" s="1" t="s">
        <v>470</v>
      </c>
      <c r="D242" s="1">
        <v>13</v>
      </c>
      <c r="E242" s="1">
        <v>11</v>
      </c>
      <c r="F242" s="1">
        <v>12</v>
      </c>
      <c r="J242" s="10">
        <v>0.84615390000000001</v>
      </c>
      <c r="K242" s="10">
        <v>0.92307689999999998</v>
      </c>
      <c r="L242" s="10"/>
      <c r="M242" s="10"/>
      <c r="N242" s="10"/>
    </row>
    <row r="243" spans="1:14" x14ac:dyDescent="0.4">
      <c r="A243" s="1">
        <v>10003674</v>
      </c>
      <c r="B243" s="1">
        <v>2000</v>
      </c>
      <c r="C243" s="1" t="s">
        <v>471</v>
      </c>
      <c r="D243" s="1">
        <v>35</v>
      </c>
      <c r="E243" s="1">
        <v>32</v>
      </c>
      <c r="F243" s="1">
        <v>32</v>
      </c>
      <c r="G243" s="1">
        <v>23</v>
      </c>
      <c r="H243" s="1">
        <v>23</v>
      </c>
      <c r="I243" s="1">
        <v>22</v>
      </c>
      <c r="J243" s="10">
        <v>0.91428569999999998</v>
      </c>
      <c r="K243" s="10">
        <v>0.91428569999999998</v>
      </c>
      <c r="L243" s="10">
        <v>0.65714289999999997</v>
      </c>
      <c r="M243" s="10">
        <v>0.65714289999999997</v>
      </c>
      <c r="N243" s="10">
        <v>0.62857149999999995</v>
      </c>
    </row>
    <row r="244" spans="1:14" x14ac:dyDescent="0.4">
      <c r="A244" s="1">
        <v>10003674</v>
      </c>
      <c r="B244" s="1">
        <v>2001</v>
      </c>
      <c r="C244" s="1" t="s">
        <v>471</v>
      </c>
      <c r="D244" s="1">
        <v>133</v>
      </c>
      <c r="E244" s="1">
        <v>113</v>
      </c>
      <c r="F244" s="1">
        <v>111</v>
      </c>
      <c r="G244" s="1">
        <v>86</v>
      </c>
      <c r="H244" s="1">
        <v>82</v>
      </c>
      <c r="I244" s="1">
        <v>81</v>
      </c>
      <c r="J244" s="10">
        <v>0.84962400000000005</v>
      </c>
      <c r="K244" s="10">
        <v>0.83458639999999995</v>
      </c>
      <c r="L244" s="10">
        <v>0.64661650000000004</v>
      </c>
      <c r="M244" s="10">
        <v>0.61654129999999996</v>
      </c>
      <c r="N244" s="10">
        <v>0.60902259999999997</v>
      </c>
    </row>
    <row r="245" spans="1:14" x14ac:dyDescent="0.4">
      <c r="A245" s="1">
        <v>10003674</v>
      </c>
      <c r="B245" s="1">
        <v>2002</v>
      </c>
      <c r="C245" s="1" t="s">
        <v>471</v>
      </c>
      <c r="D245" s="1">
        <v>145</v>
      </c>
      <c r="E245" s="1">
        <v>120</v>
      </c>
      <c r="F245" s="1">
        <v>116</v>
      </c>
      <c r="J245" s="10">
        <v>0.82758620000000005</v>
      </c>
      <c r="K245" s="10">
        <v>0.8</v>
      </c>
      <c r="L245" s="10"/>
      <c r="M245" s="10"/>
      <c r="N245" s="10"/>
    </row>
    <row r="246" spans="1:14" x14ac:dyDescent="0.4">
      <c r="A246" s="1">
        <v>10003676</v>
      </c>
      <c r="B246" s="1">
        <v>2001</v>
      </c>
      <c r="C246" s="1" t="s">
        <v>472</v>
      </c>
      <c r="D246" s="1">
        <v>21</v>
      </c>
      <c r="E246" s="1">
        <v>15</v>
      </c>
      <c r="F246" s="1">
        <v>12</v>
      </c>
      <c r="G246" s="1">
        <v>10</v>
      </c>
      <c r="H246" s="1" t="s">
        <v>606</v>
      </c>
      <c r="I246" s="1" t="s">
        <v>606</v>
      </c>
      <c r="J246" s="10">
        <v>0.71428570000000002</v>
      </c>
      <c r="K246" s="10">
        <v>0.57142859999999995</v>
      </c>
      <c r="L246" s="10">
        <v>0.47619050000000002</v>
      </c>
      <c r="M246" s="10" t="s">
        <v>606</v>
      </c>
      <c r="N246" s="10" t="s">
        <v>606</v>
      </c>
    </row>
    <row r="247" spans="1:14" x14ac:dyDescent="0.4">
      <c r="A247" s="1">
        <v>10003676</v>
      </c>
      <c r="B247" s="1">
        <v>2002</v>
      </c>
      <c r="C247" s="1" t="s">
        <v>472</v>
      </c>
      <c r="D247" s="1">
        <v>17</v>
      </c>
      <c r="E247" s="1">
        <v>14</v>
      </c>
      <c r="F247" s="1">
        <v>13</v>
      </c>
      <c r="J247" s="10">
        <v>0.82352939999999997</v>
      </c>
      <c r="K247" s="10">
        <v>0.76470590000000005</v>
      </c>
      <c r="L247" s="10"/>
      <c r="M247" s="10"/>
      <c r="N247" s="10"/>
    </row>
    <row r="248" spans="1:14" x14ac:dyDescent="0.4">
      <c r="A248" s="1">
        <v>10003708</v>
      </c>
      <c r="B248" s="1">
        <v>2000</v>
      </c>
      <c r="C248" s="1" t="s">
        <v>473</v>
      </c>
      <c r="D248" s="1">
        <v>22</v>
      </c>
      <c r="E248" s="1">
        <v>11</v>
      </c>
      <c r="F248" s="1">
        <v>11</v>
      </c>
      <c r="G248" s="1" t="s">
        <v>606</v>
      </c>
      <c r="H248" s="1" t="s">
        <v>606</v>
      </c>
      <c r="I248" s="1" t="s">
        <v>606</v>
      </c>
      <c r="J248" s="10">
        <v>0.5</v>
      </c>
      <c r="K248" s="10">
        <v>0.5</v>
      </c>
      <c r="L248" s="10" t="s">
        <v>606</v>
      </c>
      <c r="M248" s="10" t="s">
        <v>606</v>
      </c>
      <c r="N248" s="10" t="s">
        <v>606</v>
      </c>
    </row>
    <row r="249" spans="1:14" x14ac:dyDescent="0.4">
      <c r="A249" s="1">
        <v>10003753</v>
      </c>
      <c r="B249" s="1">
        <v>2000</v>
      </c>
      <c r="C249" s="1" t="s">
        <v>474</v>
      </c>
      <c r="D249" s="1">
        <v>23</v>
      </c>
      <c r="E249" s="1">
        <v>18</v>
      </c>
      <c r="F249" s="1">
        <v>17</v>
      </c>
      <c r="G249" s="1">
        <v>11</v>
      </c>
      <c r="H249" s="1" t="s">
        <v>606</v>
      </c>
      <c r="I249" s="1">
        <v>10</v>
      </c>
      <c r="J249" s="10">
        <v>0.78260870000000005</v>
      </c>
      <c r="K249" s="10">
        <v>0.73913039999999997</v>
      </c>
      <c r="L249" s="10">
        <v>0.47826089999999999</v>
      </c>
      <c r="M249" s="10" t="s">
        <v>606</v>
      </c>
      <c r="N249" s="10">
        <v>0.43478260000000002</v>
      </c>
    </row>
    <row r="250" spans="1:14" x14ac:dyDescent="0.4">
      <c r="A250" s="1">
        <v>10003753</v>
      </c>
      <c r="B250" s="1">
        <v>2001</v>
      </c>
      <c r="C250" s="1" t="s">
        <v>474</v>
      </c>
      <c r="D250" s="1">
        <v>18</v>
      </c>
      <c r="E250" s="1">
        <v>17</v>
      </c>
      <c r="F250" s="1">
        <v>15</v>
      </c>
      <c r="G250" s="1">
        <v>12</v>
      </c>
      <c r="H250" s="1">
        <v>13</v>
      </c>
      <c r="I250" s="1" t="s">
        <v>606</v>
      </c>
      <c r="J250" s="10">
        <v>0.94444439999999996</v>
      </c>
      <c r="K250" s="10">
        <v>0.83333330000000005</v>
      </c>
      <c r="L250" s="10">
        <v>0.66666669999999995</v>
      </c>
      <c r="M250" s="10">
        <v>0.72222220000000004</v>
      </c>
      <c r="N250" s="10" t="s">
        <v>606</v>
      </c>
    </row>
    <row r="251" spans="1:14" x14ac:dyDescent="0.4">
      <c r="A251" s="1">
        <v>10003753</v>
      </c>
      <c r="B251" s="1">
        <v>2002</v>
      </c>
      <c r="C251" s="1" t="s">
        <v>474</v>
      </c>
      <c r="D251" s="1">
        <v>26</v>
      </c>
      <c r="E251" s="1">
        <v>23</v>
      </c>
      <c r="F251" s="1">
        <v>19</v>
      </c>
      <c r="J251" s="10">
        <v>0.88461540000000005</v>
      </c>
      <c r="K251" s="10">
        <v>0.73076920000000001</v>
      </c>
      <c r="L251" s="10"/>
      <c r="M251" s="10"/>
      <c r="N251" s="10"/>
    </row>
    <row r="252" spans="1:14" x14ac:dyDescent="0.4">
      <c r="A252" s="1">
        <v>10003755</v>
      </c>
      <c r="B252" s="1">
        <v>2000</v>
      </c>
      <c r="C252" s="1" t="s">
        <v>475</v>
      </c>
      <c r="D252" s="1">
        <v>38</v>
      </c>
      <c r="E252" s="1">
        <v>31</v>
      </c>
      <c r="F252" s="1">
        <v>28</v>
      </c>
      <c r="G252" s="1">
        <v>26</v>
      </c>
      <c r="H252" s="1">
        <v>22</v>
      </c>
      <c r="I252" s="1">
        <v>18</v>
      </c>
      <c r="J252" s="10">
        <v>0.81578949999999995</v>
      </c>
      <c r="K252" s="10">
        <v>0.73684210000000006</v>
      </c>
      <c r="L252" s="10">
        <v>0.68421050000000005</v>
      </c>
      <c r="M252" s="10">
        <v>0.5789474</v>
      </c>
      <c r="N252" s="10">
        <v>0.4736842</v>
      </c>
    </row>
    <row r="253" spans="1:14" x14ac:dyDescent="0.4">
      <c r="A253" s="1">
        <v>10003755</v>
      </c>
      <c r="B253" s="1">
        <v>2001</v>
      </c>
      <c r="C253" s="1" t="s">
        <v>475</v>
      </c>
      <c r="D253" s="1">
        <v>36</v>
      </c>
      <c r="E253" s="1">
        <v>25</v>
      </c>
      <c r="F253" s="1">
        <v>22</v>
      </c>
      <c r="G253" s="1">
        <v>17</v>
      </c>
      <c r="H253" s="1">
        <v>17</v>
      </c>
      <c r="I253" s="1">
        <v>17</v>
      </c>
      <c r="J253" s="10">
        <v>0.69444439999999996</v>
      </c>
      <c r="K253" s="10">
        <v>0.61111110000000002</v>
      </c>
      <c r="L253" s="10">
        <v>0.47222219999999998</v>
      </c>
      <c r="M253" s="10">
        <v>0.47222219999999998</v>
      </c>
      <c r="N253" s="10">
        <v>0.47222219999999998</v>
      </c>
    </row>
    <row r="254" spans="1:14" x14ac:dyDescent="0.4">
      <c r="A254" s="1">
        <v>10003755</v>
      </c>
      <c r="B254" s="1">
        <v>2002</v>
      </c>
      <c r="C254" s="1" t="s">
        <v>475</v>
      </c>
      <c r="D254" s="1">
        <v>31</v>
      </c>
      <c r="E254" s="1">
        <v>21</v>
      </c>
      <c r="F254" s="1">
        <v>18</v>
      </c>
      <c r="J254" s="10">
        <v>0.6774194</v>
      </c>
      <c r="K254" s="10">
        <v>0.58064510000000003</v>
      </c>
      <c r="L254" s="10"/>
      <c r="M254" s="10"/>
      <c r="N254" s="10"/>
    </row>
    <row r="255" spans="1:14" x14ac:dyDescent="0.4">
      <c r="A255" s="1">
        <v>10003768</v>
      </c>
      <c r="B255" s="1">
        <v>2000</v>
      </c>
      <c r="C255" s="1" t="s">
        <v>476</v>
      </c>
      <c r="D255" s="1">
        <v>20</v>
      </c>
      <c r="E255" s="1">
        <v>17</v>
      </c>
      <c r="F255" s="1">
        <v>17</v>
      </c>
      <c r="G255" s="1">
        <v>11</v>
      </c>
      <c r="H255" s="1">
        <v>13</v>
      </c>
      <c r="I255" s="1" t="s">
        <v>606</v>
      </c>
      <c r="J255" s="10">
        <v>0.85</v>
      </c>
      <c r="K255" s="10">
        <v>0.85</v>
      </c>
      <c r="L255" s="10">
        <v>0.55000000000000004</v>
      </c>
      <c r="M255" s="10">
        <v>0.65</v>
      </c>
      <c r="N255" s="10" t="s">
        <v>606</v>
      </c>
    </row>
    <row r="256" spans="1:14" x14ac:dyDescent="0.4">
      <c r="A256" s="1">
        <v>10003768</v>
      </c>
      <c r="B256" s="1">
        <v>2001</v>
      </c>
      <c r="C256" s="1" t="s">
        <v>476</v>
      </c>
      <c r="D256" s="1">
        <v>25</v>
      </c>
      <c r="E256" s="1">
        <v>21</v>
      </c>
      <c r="F256" s="1">
        <v>16</v>
      </c>
      <c r="G256" s="1">
        <v>13</v>
      </c>
      <c r="H256" s="1">
        <v>12</v>
      </c>
      <c r="I256" s="1">
        <v>12</v>
      </c>
      <c r="J256" s="10">
        <v>0.84</v>
      </c>
      <c r="K256" s="10">
        <v>0.64</v>
      </c>
      <c r="L256" s="10">
        <v>0.52</v>
      </c>
      <c r="M256" s="10">
        <v>0.48</v>
      </c>
      <c r="N256" s="10">
        <v>0.48</v>
      </c>
    </row>
    <row r="257" spans="1:14" x14ac:dyDescent="0.4">
      <c r="A257" s="1">
        <v>10003867</v>
      </c>
      <c r="B257" s="1">
        <v>2000</v>
      </c>
      <c r="C257" s="1" t="s">
        <v>477</v>
      </c>
      <c r="D257" s="1">
        <v>38</v>
      </c>
      <c r="E257" s="1">
        <v>29</v>
      </c>
      <c r="F257" s="1">
        <v>30</v>
      </c>
      <c r="G257" s="1">
        <v>22</v>
      </c>
      <c r="H257" s="1">
        <v>19</v>
      </c>
      <c r="I257" s="1">
        <v>17</v>
      </c>
      <c r="J257" s="10">
        <v>0.76315789999999994</v>
      </c>
      <c r="K257" s="10">
        <v>0.78947369999999994</v>
      </c>
      <c r="L257" s="10">
        <v>0.5789474</v>
      </c>
      <c r="M257" s="10">
        <v>0.5</v>
      </c>
      <c r="N257" s="10">
        <v>0.4473684</v>
      </c>
    </row>
    <row r="258" spans="1:14" x14ac:dyDescent="0.4">
      <c r="A258" s="1">
        <v>10003867</v>
      </c>
      <c r="B258" s="1">
        <v>2001</v>
      </c>
      <c r="C258" s="1" t="s">
        <v>477</v>
      </c>
      <c r="D258" s="1">
        <v>26</v>
      </c>
      <c r="E258" s="1">
        <v>20</v>
      </c>
      <c r="F258" s="1">
        <v>20</v>
      </c>
      <c r="G258" s="1">
        <v>18</v>
      </c>
      <c r="H258" s="1">
        <v>17</v>
      </c>
      <c r="I258" s="1">
        <v>16</v>
      </c>
      <c r="J258" s="10">
        <v>0.76923079999999999</v>
      </c>
      <c r="K258" s="10">
        <v>0.76923079999999999</v>
      </c>
      <c r="L258" s="10">
        <v>0.69230769999999997</v>
      </c>
      <c r="M258" s="10">
        <v>0.65384609999999999</v>
      </c>
      <c r="N258" s="10">
        <v>0.61538459999999995</v>
      </c>
    </row>
    <row r="259" spans="1:14" x14ac:dyDescent="0.4">
      <c r="A259" s="1">
        <v>10003867</v>
      </c>
      <c r="B259" s="1">
        <v>2002</v>
      </c>
      <c r="C259" s="1" t="s">
        <v>477</v>
      </c>
      <c r="D259" s="1">
        <v>28</v>
      </c>
      <c r="E259" s="1">
        <v>24</v>
      </c>
      <c r="F259" s="1">
        <v>22</v>
      </c>
      <c r="J259" s="10">
        <v>0.85714290000000004</v>
      </c>
      <c r="K259" s="10">
        <v>0.78571429999999998</v>
      </c>
      <c r="L259" s="10"/>
      <c r="M259" s="10"/>
      <c r="N259" s="10"/>
    </row>
    <row r="260" spans="1:14" x14ac:dyDescent="0.4">
      <c r="A260" s="1">
        <v>10003894</v>
      </c>
      <c r="B260" s="1">
        <v>2000</v>
      </c>
      <c r="C260" s="1" t="s">
        <v>478</v>
      </c>
      <c r="D260" s="1">
        <v>20</v>
      </c>
      <c r="E260" s="1">
        <v>17</v>
      </c>
      <c r="F260" s="1">
        <v>14</v>
      </c>
      <c r="G260" s="1">
        <v>14</v>
      </c>
      <c r="H260" s="1">
        <v>13</v>
      </c>
      <c r="I260" s="1">
        <v>13</v>
      </c>
      <c r="J260" s="10">
        <v>0.85</v>
      </c>
      <c r="K260" s="10">
        <v>0.7</v>
      </c>
      <c r="L260" s="10">
        <v>0.7</v>
      </c>
      <c r="M260" s="10">
        <v>0.65</v>
      </c>
      <c r="N260" s="10">
        <v>0.65</v>
      </c>
    </row>
    <row r="261" spans="1:14" x14ac:dyDescent="0.4">
      <c r="A261" s="1">
        <v>10003894</v>
      </c>
      <c r="B261" s="1">
        <v>2001</v>
      </c>
      <c r="C261" s="1" t="s">
        <v>478</v>
      </c>
      <c r="D261" s="1">
        <v>30</v>
      </c>
      <c r="E261" s="1">
        <v>24</v>
      </c>
      <c r="F261" s="1">
        <v>22</v>
      </c>
      <c r="G261" s="1">
        <v>18</v>
      </c>
      <c r="H261" s="1">
        <v>16</v>
      </c>
      <c r="I261" s="1">
        <v>14</v>
      </c>
      <c r="J261" s="10">
        <v>0.8</v>
      </c>
      <c r="K261" s="10">
        <v>0.73333329999999997</v>
      </c>
      <c r="L261" s="10">
        <v>0.6</v>
      </c>
      <c r="M261" s="10">
        <v>0.53333339999999996</v>
      </c>
      <c r="N261" s="10">
        <v>0.46666669999999999</v>
      </c>
    </row>
    <row r="262" spans="1:14" x14ac:dyDescent="0.4">
      <c r="A262" s="1">
        <v>10003899</v>
      </c>
      <c r="B262" s="1">
        <v>2000</v>
      </c>
      <c r="C262" s="1" t="s">
        <v>479</v>
      </c>
      <c r="D262" s="1">
        <v>33</v>
      </c>
      <c r="E262" s="1">
        <v>30</v>
      </c>
      <c r="F262" s="1">
        <v>28</v>
      </c>
      <c r="G262" s="1">
        <v>29</v>
      </c>
      <c r="H262" s="1">
        <v>28</v>
      </c>
      <c r="I262" s="1">
        <v>24</v>
      </c>
      <c r="J262" s="10">
        <v>0.90909090000000004</v>
      </c>
      <c r="K262" s="10">
        <v>0.84848489999999999</v>
      </c>
      <c r="L262" s="10">
        <v>0.87878789999999996</v>
      </c>
      <c r="M262" s="10">
        <v>0.84848489999999999</v>
      </c>
      <c r="N262" s="10">
        <v>0.72727269999999999</v>
      </c>
    </row>
    <row r="263" spans="1:14" x14ac:dyDescent="0.4">
      <c r="A263" s="1">
        <v>10003899</v>
      </c>
      <c r="B263" s="1">
        <v>2001</v>
      </c>
      <c r="C263" s="1" t="s">
        <v>479</v>
      </c>
      <c r="D263" s="1">
        <v>46</v>
      </c>
      <c r="E263" s="1">
        <v>45</v>
      </c>
      <c r="F263" s="1">
        <v>45</v>
      </c>
      <c r="G263" s="1">
        <v>41</v>
      </c>
      <c r="H263" s="1">
        <v>40</v>
      </c>
      <c r="I263" s="1">
        <v>39</v>
      </c>
      <c r="J263" s="10">
        <v>0.97826089999999999</v>
      </c>
      <c r="K263" s="10">
        <v>0.97826089999999999</v>
      </c>
      <c r="L263" s="10">
        <v>0.8913044</v>
      </c>
      <c r="M263" s="10">
        <v>0.86956520000000004</v>
      </c>
      <c r="N263" s="10">
        <v>0.84782610000000003</v>
      </c>
    </row>
    <row r="264" spans="1:14" x14ac:dyDescent="0.4">
      <c r="A264" s="1">
        <v>10003899</v>
      </c>
      <c r="B264" s="1">
        <v>2002</v>
      </c>
      <c r="C264" s="1" t="s">
        <v>479</v>
      </c>
      <c r="D264" s="1">
        <v>24</v>
      </c>
      <c r="E264" s="1">
        <v>23</v>
      </c>
      <c r="F264" s="1">
        <v>20</v>
      </c>
      <c r="J264" s="10">
        <v>0.95833330000000005</v>
      </c>
      <c r="K264" s="10">
        <v>0.83333330000000005</v>
      </c>
      <c r="L264" s="10"/>
      <c r="M264" s="10"/>
      <c r="N264" s="10"/>
    </row>
    <row r="265" spans="1:14" x14ac:dyDescent="0.4">
      <c r="A265" s="1">
        <v>10003928</v>
      </c>
      <c r="B265" s="1">
        <v>2000</v>
      </c>
      <c r="C265" s="1" t="s">
        <v>480</v>
      </c>
      <c r="D265" s="1">
        <v>47</v>
      </c>
      <c r="E265" s="1">
        <v>42</v>
      </c>
      <c r="F265" s="1">
        <v>39</v>
      </c>
      <c r="G265" s="1">
        <v>27</v>
      </c>
      <c r="H265" s="1">
        <v>27</v>
      </c>
      <c r="I265" s="1">
        <v>27</v>
      </c>
      <c r="J265" s="10">
        <v>0.89361699999999999</v>
      </c>
      <c r="K265" s="10">
        <v>0.82978730000000001</v>
      </c>
      <c r="L265" s="10">
        <v>0.57446810000000004</v>
      </c>
      <c r="M265" s="10">
        <v>0.57446810000000004</v>
      </c>
      <c r="N265" s="10">
        <v>0.57446810000000004</v>
      </c>
    </row>
    <row r="266" spans="1:14" x14ac:dyDescent="0.4">
      <c r="A266" s="1">
        <v>10003928</v>
      </c>
      <c r="B266" s="1">
        <v>2001</v>
      </c>
      <c r="C266" s="1" t="s">
        <v>480</v>
      </c>
      <c r="D266" s="1">
        <v>42</v>
      </c>
      <c r="E266" s="1">
        <v>36</v>
      </c>
      <c r="F266" s="1">
        <v>36</v>
      </c>
      <c r="G266" s="1">
        <v>33</v>
      </c>
      <c r="H266" s="1">
        <v>33</v>
      </c>
      <c r="I266" s="1">
        <v>28</v>
      </c>
      <c r="J266" s="10">
        <v>0.85714290000000004</v>
      </c>
      <c r="K266" s="10">
        <v>0.85714290000000004</v>
      </c>
      <c r="L266" s="10">
        <v>0.78571429999999998</v>
      </c>
      <c r="M266" s="10">
        <v>0.78571429999999998</v>
      </c>
      <c r="N266" s="10">
        <v>0.66666669999999995</v>
      </c>
    </row>
    <row r="267" spans="1:14" x14ac:dyDescent="0.4">
      <c r="A267" s="1">
        <v>10003928</v>
      </c>
      <c r="B267" s="1">
        <v>2002</v>
      </c>
      <c r="C267" s="1" t="s">
        <v>480</v>
      </c>
      <c r="D267" s="1">
        <v>46</v>
      </c>
      <c r="E267" s="1">
        <v>40</v>
      </c>
      <c r="F267" s="1">
        <v>37</v>
      </c>
      <c r="J267" s="10">
        <v>0.86956520000000004</v>
      </c>
      <c r="K267" s="10">
        <v>0.80434779999999995</v>
      </c>
      <c r="L267" s="10"/>
      <c r="M267" s="10"/>
      <c r="N267" s="10"/>
    </row>
    <row r="268" spans="1:14" x14ac:dyDescent="0.4">
      <c r="A268" s="1">
        <v>10003955</v>
      </c>
      <c r="B268" s="1">
        <v>2000</v>
      </c>
      <c r="C268" s="1" t="s">
        <v>481</v>
      </c>
      <c r="D268" s="1">
        <v>44</v>
      </c>
      <c r="E268" s="1">
        <v>31</v>
      </c>
      <c r="F268" s="1">
        <v>30</v>
      </c>
      <c r="G268" s="1">
        <v>18</v>
      </c>
      <c r="H268" s="1">
        <v>20</v>
      </c>
      <c r="I268" s="1">
        <v>20</v>
      </c>
      <c r="J268" s="10">
        <v>0.70454539999999999</v>
      </c>
      <c r="K268" s="10">
        <v>0.68181820000000004</v>
      </c>
      <c r="L268" s="10">
        <v>0.40909089999999998</v>
      </c>
      <c r="M268" s="10">
        <v>0.45454549999999999</v>
      </c>
      <c r="N268" s="10">
        <v>0.45454549999999999</v>
      </c>
    </row>
    <row r="269" spans="1:14" x14ac:dyDescent="0.4">
      <c r="A269" s="1">
        <v>10003955</v>
      </c>
      <c r="B269" s="1">
        <v>2001</v>
      </c>
      <c r="C269" s="1" t="s">
        <v>481</v>
      </c>
      <c r="D269" s="1">
        <v>43</v>
      </c>
      <c r="E269" s="1">
        <v>33</v>
      </c>
      <c r="F269" s="1">
        <v>31</v>
      </c>
      <c r="G269" s="1">
        <v>22</v>
      </c>
      <c r="H269" s="1">
        <v>21</v>
      </c>
      <c r="I269" s="1">
        <v>21</v>
      </c>
      <c r="J269" s="10">
        <v>0.76744190000000001</v>
      </c>
      <c r="K269" s="10">
        <v>0.72093019999999997</v>
      </c>
      <c r="L269" s="10">
        <v>0.51162790000000002</v>
      </c>
      <c r="M269" s="10">
        <v>0.48837209999999998</v>
      </c>
      <c r="N269" s="10">
        <v>0.48837209999999998</v>
      </c>
    </row>
    <row r="270" spans="1:14" x14ac:dyDescent="0.4">
      <c r="A270" s="1">
        <v>10003955</v>
      </c>
      <c r="B270" s="1">
        <v>2002</v>
      </c>
      <c r="C270" s="1" t="s">
        <v>481</v>
      </c>
      <c r="D270" s="1">
        <v>41</v>
      </c>
      <c r="E270" s="1">
        <v>33</v>
      </c>
      <c r="F270" s="1">
        <v>30</v>
      </c>
      <c r="J270" s="10">
        <v>0.80487810000000004</v>
      </c>
      <c r="K270" s="10">
        <v>0.73170729999999995</v>
      </c>
      <c r="L270" s="10"/>
      <c r="M270" s="10"/>
      <c r="N270" s="10"/>
    </row>
    <row r="271" spans="1:14" x14ac:dyDescent="0.4">
      <c r="A271" s="1">
        <v>10004108</v>
      </c>
      <c r="B271" s="1">
        <v>2002</v>
      </c>
      <c r="C271" s="1" t="s">
        <v>482</v>
      </c>
      <c r="D271" s="1">
        <v>14</v>
      </c>
      <c r="E271" s="1">
        <v>14</v>
      </c>
      <c r="F271" s="1">
        <v>12</v>
      </c>
      <c r="J271" s="10">
        <v>1</v>
      </c>
      <c r="K271" s="10">
        <v>0.85714290000000004</v>
      </c>
      <c r="L271" s="10"/>
      <c r="M271" s="10"/>
      <c r="N271" s="10"/>
    </row>
    <row r="272" spans="1:14" x14ac:dyDescent="0.4">
      <c r="A272" s="1">
        <v>10004112</v>
      </c>
      <c r="B272" s="1">
        <v>2000</v>
      </c>
      <c r="C272" s="1" t="s">
        <v>483</v>
      </c>
      <c r="D272" s="1">
        <v>15</v>
      </c>
      <c r="E272" s="1">
        <v>13</v>
      </c>
      <c r="F272" s="1">
        <v>13</v>
      </c>
      <c r="G272" s="1">
        <v>13</v>
      </c>
      <c r="H272" s="1">
        <v>12</v>
      </c>
      <c r="I272" s="1">
        <v>11</v>
      </c>
      <c r="J272" s="10">
        <v>0.86666670000000001</v>
      </c>
      <c r="K272" s="10">
        <v>0.86666670000000001</v>
      </c>
      <c r="L272" s="10">
        <v>0.86666670000000001</v>
      </c>
      <c r="M272" s="10">
        <v>0.8</v>
      </c>
      <c r="N272" s="10">
        <v>0.73333329999999997</v>
      </c>
    </row>
    <row r="273" spans="1:14" x14ac:dyDescent="0.4">
      <c r="A273" s="1">
        <v>10004112</v>
      </c>
      <c r="B273" s="1">
        <v>2001</v>
      </c>
      <c r="C273" s="1" t="s">
        <v>483</v>
      </c>
      <c r="D273" s="1">
        <v>17</v>
      </c>
      <c r="E273" s="1">
        <v>15</v>
      </c>
      <c r="F273" s="1">
        <v>15</v>
      </c>
      <c r="G273" s="1">
        <v>12</v>
      </c>
      <c r="H273" s="1">
        <v>11</v>
      </c>
      <c r="I273" s="1">
        <v>10</v>
      </c>
      <c r="J273" s="10">
        <v>0.8823529</v>
      </c>
      <c r="K273" s="10">
        <v>0.8823529</v>
      </c>
      <c r="L273" s="10">
        <v>0.70588240000000002</v>
      </c>
      <c r="M273" s="10">
        <v>0.64705880000000005</v>
      </c>
      <c r="N273" s="10">
        <v>0.58823530000000002</v>
      </c>
    </row>
    <row r="274" spans="1:14" x14ac:dyDescent="0.4">
      <c r="A274" s="1">
        <v>10004112</v>
      </c>
      <c r="B274" s="1">
        <v>2002</v>
      </c>
      <c r="C274" s="1" t="s">
        <v>483</v>
      </c>
      <c r="D274" s="1">
        <v>19</v>
      </c>
      <c r="E274" s="1">
        <v>19</v>
      </c>
      <c r="F274" s="1">
        <v>19</v>
      </c>
      <c r="J274" s="10">
        <v>1</v>
      </c>
      <c r="K274" s="10">
        <v>1</v>
      </c>
      <c r="L274" s="10"/>
      <c r="M274" s="10"/>
      <c r="N274" s="10"/>
    </row>
    <row r="275" spans="1:14" x14ac:dyDescent="0.4">
      <c r="A275" s="1">
        <v>10004116</v>
      </c>
      <c r="B275" s="1">
        <v>2000</v>
      </c>
      <c r="C275" s="1" t="s">
        <v>484</v>
      </c>
      <c r="D275" s="1">
        <v>21</v>
      </c>
      <c r="E275" s="1">
        <v>13</v>
      </c>
      <c r="F275" s="1">
        <v>11</v>
      </c>
      <c r="G275" s="1" t="s">
        <v>606</v>
      </c>
      <c r="H275" s="1">
        <v>13</v>
      </c>
      <c r="I275" s="1">
        <v>11</v>
      </c>
      <c r="J275" s="10">
        <v>0.61904760000000003</v>
      </c>
      <c r="K275" s="10">
        <v>0.52380959999999999</v>
      </c>
      <c r="L275" s="10" t="s">
        <v>606</v>
      </c>
      <c r="M275" s="10">
        <v>0.61904760000000003</v>
      </c>
      <c r="N275" s="10">
        <v>0.52380959999999999</v>
      </c>
    </row>
    <row r="276" spans="1:14" x14ac:dyDescent="0.4">
      <c r="A276" s="1">
        <v>10004116</v>
      </c>
      <c r="B276" s="1">
        <v>2001</v>
      </c>
      <c r="C276" s="1" t="s">
        <v>484</v>
      </c>
      <c r="D276" s="1">
        <v>24</v>
      </c>
      <c r="E276" s="1">
        <v>19</v>
      </c>
      <c r="F276" s="1">
        <v>18</v>
      </c>
      <c r="G276" s="1">
        <v>11</v>
      </c>
      <c r="H276" s="1">
        <v>10</v>
      </c>
      <c r="I276" s="1" t="s">
        <v>606</v>
      </c>
      <c r="J276" s="10">
        <v>0.79166669999999995</v>
      </c>
      <c r="K276" s="10">
        <v>0.75</v>
      </c>
      <c r="L276" s="10">
        <v>0.4583333</v>
      </c>
      <c r="M276" s="10">
        <v>0.4166667</v>
      </c>
      <c r="N276" s="10" t="s">
        <v>606</v>
      </c>
    </row>
    <row r="277" spans="1:14" x14ac:dyDescent="0.4">
      <c r="A277" s="1">
        <v>10004116</v>
      </c>
      <c r="B277" s="1">
        <v>2002</v>
      </c>
      <c r="C277" s="1" t="s">
        <v>484</v>
      </c>
      <c r="D277" s="1">
        <v>49</v>
      </c>
      <c r="E277" s="1">
        <v>43</v>
      </c>
      <c r="F277" s="1">
        <v>36</v>
      </c>
      <c r="J277" s="10">
        <v>0.87755099999999997</v>
      </c>
      <c r="K277" s="10">
        <v>0.73469390000000001</v>
      </c>
      <c r="L277" s="10"/>
      <c r="M277" s="10"/>
      <c r="N277" s="10"/>
    </row>
    <row r="278" spans="1:14" x14ac:dyDescent="0.4">
      <c r="A278" s="1">
        <v>10004144</v>
      </c>
      <c r="B278" s="1">
        <v>2002</v>
      </c>
      <c r="C278" s="1" t="s">
        <v>485</v>
      </c>
      <c r="D278" s="1">
        <v>18</v>
      </c>
      <c r="E278" s="1">
        <v>14</v>
      </c>
      <c r="F278" s="1">
        <v>14</v>
      </c>
      <c r="J278" s="10">
        <v>0.77777779999999996</v>
      </c>
      <c r="K278" s="10">
        <v>0.77777779999999996</v>
      </c>
      <c r="L278" s="10"/>
      <c r="M278" s="10"/>
      <c r="N278" s="10"/>
    </row>
    <row r="279" spans="1:14" x14ac:dyDescent="0.4">
      <c r="A279" s="1">
        <v>10004340</v>
      </c>
      <c r="B279" s="1">
        <v>2000</v>
      </c>
      <c r="C279" s="1" t="s">
        <v>486</v>
      </c>
      <c r="D279" s="1">
        <v>74</v>
      </c>
      <c r="E279" s="1">
        <v>56</v>
      </c>
      <c r="F279" s="1">
        <v>55</v>
      </c>
      <c r="G279" s="1">
        <v>33</v>
      </c>
      <c r="H279" s="1">
        <v>33</v>
      </c>
      <c r="I279" s="1">
        <v>33</v>
      </c>
      <c r="J279" s="10">
        <v>0.75675680000000001</v>
      </c>
      <c r="K279" s="10">
        <v>0.74324319999999999</v>
      </c>
      <c r="L279" s="10">
        <v>0.44594590000000001</v>
      </c>
      <c r="M279" s="10">
        <v>0.44594590000000001</v>
      </c>
      <c r="N279" s="10">
        <v>0.44594590000000001</v>
      </c>
    </row>
    <row r="280" spans="1:14" x14ac:dyDescent="0.4">
      <c r="A280" s="1">
        <v>10004340</v>
      </c>
      <c r="B280" s="1">
        <v>2001</v>
      </c>
      <c r="C280" s="1" t="s">
        <v>486</v>
      </c>
      <c r="D280" s="1">
        <v>70</v>
      </c>
      <c r="E280" s="1">
        <v>59</v>
      </c>
      <c r="F280" s="1">
        <v>55</v>
      </c>
      <c r="G280" s="1">
        <v>33</v>
      </c>
      <c r="H280" s="1">
        <v>26</v>
      </c>
      <c r="I280" s="1">
        <v>24</v>
      </c>
      <c r="J280" s="10">
        <v>0.84285710000000003</v>
      </c>
      <c r="K280" s="10">
        <v>0.78571429999999998</v>
      </c>
      <c r="L280" s="10">
        <v>0.47142859999999998</v>
      </c>
      <c r="M280" s="10">
        <v>0.3714286</v>
      </c>
      <c r="N280" s="10">
        <v>0.34285719999999997</v>
      </c>
    </row>
    <row r="281" spans="1:14" x14ac:dyDescent="0.4">
      <c r="A281" s="1">
        <v>10004340</v>
      </c>
      <c r="B281" s="1">
        <v>2002</v>
      </c>
      <c r="C281" s="1" t="s">
        <v>486</v>
      </c>
      <c r="D281" s="1">
        <v>80</v>
      </c>
      <c r="E281" s="1">
        <v>62</v>
      </c>
      <c r="F281" s="1">
        <v>64</v>
      </c>
      <c r="J281" s="10">
        <v>0.77500000000000002</v>
      </c>
      <c r="K281" s="10">
        <v>0.8</v>
      </c>
      <c r="L281" s="10"/>
      <c r="M281" s="10"/>
      <c r="N281" s="10"/>
    </row>
    <row r="282" spans="1:14" x14ac:dyDescent="0.4">
      <c r="A282" s="1">
        <v>10004344</v>
      </c>
      <c r="B282" s="1">
        <v>2000</v>
      </c>
      <c r="C282" s="1" t="s">
        <v>487</v>
      </c>
      <c r="D282" s="1">
        <v>61</v>
      </c>
      <c r="E282" s="1">
        <v>52</v>
      </c>
      <c r="F282" s="1">
        <v>44</v>
      </c>
      <c r="G282" s="1">
        <v>38</v>
      </c>
      <c r="H282" s="1">
        <v>35</v>
      </c>
      <c r="I282" s="1">
        <v>32</v>
      </c>
      <c r="J282" s="10">
        <v>0.85245899999999997</v>
      </c>
      <c r="K282" s="10">
        <v>0.72131149999999999</v>
      </c>
      <c r="L282" s="10">
        <v>0.62295080000000003</v>
      </c>
      <c r="M282" s="10">
        <v>0.57377049999999996</v>
      </c>
      <c r="N282" s="10">
        <v>0.52459009999999995</v>
      </c>
    </row>
    <row r="283" spans="1:14" x14ac:dyDescent="0.4">
      <c r="A283" s="1">
        <v>10004344</v>
      </c>
      <c r="B283" s="1">
        <v>2001</v>
      </c>
      <c r="C283" s="1" t="s">
        <v>487</v>
      </c>
      <c r="D283" s="1">
        <v>67</v>
      </c>
      <c r="E283" s="1">
        <v>56</v>
      </c>
      <c r="F283" s="1">
        <v>54</v>
      </c>
      <c r="G283" s="1">
        <v>46</v>
      </c>
      <c r="H283" s="1">
        <v>43</v>
      </c>
      <c r="I283" s="1">
        <v>40</v>
      </c>
      <c r="J283" s="10">
        <v>0.83582089999999998</v>
      </c>
      <c r="K283" s="10">
        <v>0.80597010000000002</v>
      </c>
      <c r="L283" s="10">
        <v>0.68656720000000004</v>
      </c>
      <c r="M283" s="10">
        <v>0.641791</v>
      </c>
      <c r="N283" s="10">
        <v>0.59701490000000002</v>
      </c>
    </row>
    <row r="284" spans="1:14" x14ac:dyDescent="0.4">
      <c r="A284" s="1">
        <v>10004344</v>
      </c>
      <c r="B284" s="1">
        <v>2002</v>
      </c>
      <c r="C284" s="1" t="s">
        <v>487</v>
      </c>
      <c r="D284" s="1">
        <v>60</v>
      </c>
      <c r="E284" s="1">
        <v>47</v>
      </c>
      <c r="F284" s="1">
        <v>42</v>
      </c>
      <c r="J284" s="10">
        <v>0.78333339999999996</v>
      </c>
      <c r="K284" s="10">
        <v>0.7</v>
      </c>
      <c r="L284" s="10"/>
      <c r="M284" s="10"/>
      <c r="N284" s="10"/>
    </row>
    <row r="285" spans="1:14" x14ac:dyDescent="0.4">
      <c r="A285" s="1">
        <v>10004375</v>
      </c>
      <c r="B285" s="1">
        <v>2000</v>
      </c>
      <c r="C285" s="1" t="s">
        <v>488</v>
      </c>
      <c r="D285" s="1">
        <v>34</v>
      </c>
      <c r="E285" s="1">
        <v>24</v>
      </c>
      <c r="F285" s="1">
        <v>23</v>
      </c>
      <c r="G285" s="1">
        <v>17</v>
      </c>
      <c r="H285" s="1">
        <v>14</v>
      </c>
      <c r="I285" s="1">
        <v>10</v>
      </c>
      <c r="J285" s="10">
        <v>0.70588240000000002</v>
      </c>
      <c r="K285" s="10">
        <v>0.67647060000000003</v>
      </c>
      <c r="L285" s="10">
        <v>0.5</v>
      </c>
      <c r="M285" s="10">
        <v>0.41176469999999998</v>
      </c>
      <c r="N285" s="10">
        <v>0.29411769999999998</v>
      </c>
    </row>
    <row r="286" spans="1:14" x14ac:dyDescent="0.4">
      <c r="A286" s="1">
        <v>10004375</v>
      </c>
      <c r="B286" s="1">
        <v>2001</v>
      </c>
      <c r="C286" s="1" t="s">
        <v>488</v>
      </c>
      <c r="D286" s="1">
        <v>25</v>
      </c>
      <c r="E286" s="1">
        <v>19</v>
      </c>
      <c r="F286" s="1">
        <v>17</v>
      </c>
      <c r="G286" s="1">
        <v>12</v>
      </c>
      <c r="H286" s="1">
        <v>12</v>
      </c>
      <c r="I286" s="1">
        <v>11</v>
      </c>
      <c r="J286" s="10">
        <v>0.76</v>
      </c>
      <c r="K286" s="10">
        <v>0.68</v>
      </c>
      <c r="L286" s="10">
        <v>0.48</v>
      </c>
      <c r="M286" s="10">
        <v>0.48</v>
      </c>
      <c r="N286" s="10">
        <v>0.44</v>
      </c>
    </row>
    <row r="287" spans="1:14" x14ac:dyDescent="0.4">
      <c r="A287" s="1">
        <v>10004375</v>
      </c>
      <c r="B287" s="1">
        <v>2002</v>
      </c>
      <c r="C287" s="1" t="s">
        <v>488</v>
      </c>
      <c r="D287" s="1">
        <v>34</v>
      </c>
      <c r="E287" s="1">
        <v>25</v>
      </c>
      <c r="F287" s="1">
        <v>22</v>
      </c>
      <c r="J287" s="10">
        <v>0.73529409999999995</v>
      </c>
      <c r="K287" s="10">
        <v>0.64705880000000005</v>
      </c>
      <c r="L287" s="10"/>
      <c r="M287" s="10"/>
      <c r="N287" s="10"/>
    </row>
    <row r="288" spans="1:14" x14ac:dyDescent="0.4">
      <c r="A288" s="1">
        <v>10004442</v>
      </c>
      <c r="B288" s="1">
        <v>2000</v>
      </c>
      <c r="C288" s="1" t="s">
        <v>489</v>
      </c>
      <c r="D288" s="1">
        <v>23</v>
      </c>
      <c r="E288" s="1">
        <v>11</v>
      </c>
      <c r="F288" s="1">
        <v>11</v>
      </c>
      <c r="G288" s="1">
        <v>10</v>
      </c>
      <c r="H288" s="1">
        <v>10</v>
      </c>
      <c r="I288" s="1">
        <v>10</v>
      </c>
      <c r="J288" s="10">
        <v>0.47826089999999999</v>
      </c>
      <c r="K288" s="10">
        <v>0.47826089999999999</v>
      </c>
      <c r="L288" s="10">
        <v>0.43478260000000002</v>
      </c>
      <c r="M288" s="10">
        <v>0.43478260000000002</v>
      </c>
      <c r="N288" s="10">
        <v>0.43478260000000002</v>
      </c>
    </row>
    <row r="289" spans="1:14" x14ac:dyDescent="0.4">
      <c r="A289" s="1">
        <v>10004442</v>
      </c>
      <c r="B289" s="1">
        <v>2001</v>
      </c>
      <c r="C289" s="1" t="s">
        <v>489</v>
      </c>
      <c r="D289" s="1">
        <v>18</v>
      </c>
      <c r="E289" s="1">
        <v>15</v>
      </c>
      <c r="F289" s="1">
        <v>15</v>
      </c>
      <c r="G289" s="1">
        <v>11</v>
      </c>
      <c r="H289" s="1" t="s">
        <v>606</v>
      </c>
      <c r="I289" s="1" t="s">
        <v>606</v>
      </c>
      <c r="J289" s="10">
        <v>0.83333330000000005</v>
      </c>
      <c r="K289" s="10">
        <v>0.83333330000000005</v>
      </c>
      <c r="L289" s="10">
        <v>0.61111110000000002</v>
      </c>
      <c r="M289" s="10" t="s">
        <v>606</v>
      </c>
      <c r="N289" s="10" t="s">
        <v>606</v>
      </c>
    </row>
    <row r="290" spans="1:14" x14ac:dyDescent="0.4">
      <c r="A290" s="1">
        <v>10004442</v>
      </c>
      <c r="B290" s="1">
        <v>2002</v>
      </c>
      <c r="C290" s="1" t="s">
        <v>489</v>
      </c>
      <c r="D290" s="1">
        <v>25</v>
      </c>
      <c r="E290" s="1">
        <v>18</v>
      </c>
      <c r="F290" s="1">
        <v>18</v>
      </c>
      <c r="J290" s="10">
        <v>0.72</v>
      </c>
      <c r="K290" s="10">
        <v>0.72</v>
      </c>
      <c r="L290" s="10"/>
      <c r="M290" s="10"/>
      <c r="N290" s="10"/>
    </row>
    <row r="291" spans="1:14" x14ac:dyDescent="0.4">
      <c r="A291" s="1">
        <v>10004478</v>
      </c>
      <c r="B291" s="1">
        <v>2000</v>
      </c>
      <c r="C291" s="1" t="s">
        <v>490</v>
      </c>
      <c r="D291" s="1">
        <v>34</v>
      </c>
      <c r="E291" s="1">
        <v>31</v>
      </c>
      <c r="F291" s="1">
        <v>30</v>
      </c>
      <c r="G291" s="1">
        <v>20</v>
      </c>
      <c r="H291" s="1">
        <v>23</v>
      </c>
      <c r="I291" s="1">
        <v>22</v>
      </c>
      <c r="J291" s="10">
        <v>0.91176469999999998</v>
      </c>
      <c r="K291" s="10">
        <v>0.8823529</v>
      </c>
      <c r="L291" s="10">
        <v>0.58823530000000002</v>
      </c>
      <c r="M291" s="10">
        <v>0.67647060000000003</v>
      </c>
      <c r="N291" s="10">
        <v>0.64705880000000005</v>
      </c>
    </row>
    <row r="292" spans="1:14" x14ac:dyDescent="0.4">
      <c r="A292" s="1">
        <v>10004478</v>
      </c>
      <c r="B292" s="1">
        <v>2001</v>
      </c>
      <c r="C292" s="1" t="s">
        <v>490</v>
      </c>
      <c r="D292" s="1">
        <v>29</v>
      </c>
      <c r="E292" s="1">
        <v>24</v>
      </c>
      <c r="F292" s="1">
        <v>17</v>
      </c>
      <c r="G292" s="1">
        <v>16</v>
      </c>
      <c r="H292" s="1">
        <v>12</v>
      </c>
      <c r="I292" s="1">
        <v>11</v>
      </c>
      <c r="J292" s="10">
        <v>0.82758620000000005</v>
      </c>
      <c r="K292" s="10">
        <v>0.58620689999999998</v>
      </c>
      <c r="L292" s="10">
        <v>0.55172410000000005</v>
      </c>
      <c r="M292" s="10">
        <v>0.41379310000000002</v>
      </c>
      <c r="N292" s="10">
        <v>0.37931029999999999</v>
      </c>
    </row>
    <row r="293" spans="1:14" x14ac:dyDescent="0.4">
      <c r="A293" s="1">
        <v>10004478</v>
      </c>
      <c r="B293" s="1">
        <v>2002</v>
      </c>
      <c r="C293" s="1" t="s">
        <v>490</v>
      </c>
      <c r="D293" s="1">
        <v>33</v>
      </c>
      <c r="E293" s="1">
        <v>23</v>
      </c>
      <c r="F293" s="1">
        <v>21</v>
      </c>
      <c r="J293" s="10">
        <v>0.69696970000000003</v>
      </c>
      <c r="K293" s="10">
        <v>0.63636360000000003</v>
      </c>
      <c r="L293" s="10"/>
      <c r="M293" s="10"/>
      <c r="N293" s="10"/>
    </row>
    <row r="294" spans="1:14" x14ac:dyDescent="0.4">
      <c r="A294" s="1">
        <v>10004552</v>
      </c>
      <c r="B294" s="1">
        <v>2000</v>
      </c>
      <c r="C294" s="1" t="s">
        <v>491</v>
      </c>
      <c r="D294" s="1">
        <v>21</v>
      </c>
      <c r="E294" s="1">
        <v>16</v>
      </c>
      <c r="F294" s="1">
        <v>14</v>
      </c>
      <c r="G294" s="1">
        <v>13</v>
      </c>
      <c r="H294" s="1">
        <v>11</v>
      </c>
      <c r="I294" s="1">
        <v>12</v>
      </c>
      <c r="J294" s="10">
        <v>0.76190480000000005</v>
      </c>
      <c r="K294" s="10">
        <v>0.66666669999999995</v>
      </c>
      <c r="L294" s="10">
        <v>0.61904760000000003</v>
      </c>
      <c r="M294" s="10">
        <v>0.52380959999999999</v>
      </c>
      <c r="N294" s="10">
        <v>0.57142859999999995</v>
      </c>
    </row>
    <row r="295" spans="1:14" x14ac:dyDescent="0.4">
      <c r="A295" s="1">
        <v>10004576</v>
      </c>
      <c r="B295" s="1">
        <v>2002</v>
      </c>
      <c r="C295" s="1" t="s">
        <v>492</v>
      </c>
      <c r="D295" s="1">
        <v>33</v>
      </c>
      <c r="E295" s="1">
        <v>31</v>
      </c>
      <c r="F295" s="1">
        <v>27</v>
      </c>
      <c r="J295" s="10">
        <v>0.9393939</v>
      </c>
      <c r="K295" s="10">
        <v>0.81818179999999996</v>
      </c>
      <c r="L295" s="10"/>
      <c r="M295" s="10"/>
      <c r="N295" s="10"/>
    </row>
    <row r="296" spans="1:14" x14ac:dyDescent="0.4">
      <c r="A296" s="1">
        <v>10004577</v>
      </c>
      <c r="B296" s="1">
        <v>2000</v>
      </c>
      <c r="C296" s="1" t="s">
        <v>493</v>
      </c>
      <c r="D296" s="1">
        <v>63</v>
      </c>
      <c r="E296" s="1">
        <v>56</v>
      </c>
      <c r="F296" s="1">
        <v>47</v>
      </c>
      <c r="G296" s="1">
        <v>40</v>
      </c>
      <c r="H296" s="1">
        <v>37</v>
      </c>
      <c r="I296" s="1">
        <v>39</v>
      </c>
      <c r="J296" s="10">
        <v>0.88888889999999998</v>
      </c>
      <c r="K296" s="10">
        <v>0.74603180000000002</v>
      </c>
      <c r="L296" s="10">
        <v>0.6349207</v>
      </c>
      <c r="M296" s="10">
        <v>0.58730159999999998</v>
      </c>
      <c r="N296" s="10">
        <v>0.61904760000000003</v>
      </c>
    </row>
    <row r="297" spans="1:14" x14ac:dyDescent="0.4">
      <c r="A297" s="1">
        <v>10004577</v>
      </c>
      <c r="B297" s="1">
        <v>2001</v>
      </c>
      <c r="C297" s="1" t="s">
        <v>493</v>
      </c>
      <c r="D297" s="1">
        <v>129</v>
      </c>
      <c r="E297" s="1">
        <v>110</v>
      </c>
      <c r="F297" s="1">
        <v>100</v>
      </c>
      <c r="G297" s="1">
        <v>86</v>
      </c>
      <c r="H297" s="1">
        <v>81</v>
      </c>
      <c r="I297" s="1">
        <v>72</v>
      </c>
      <c r="J297" s="10">
        <v>0.85271319999999995</v>
      </c>
      <c r="K297" s="10">
        <v>0.77519380000000004</v>
      </c>
      <c r="L297" s="10">
        <v>0.66666669999999995</v>
      </c>
      <c r="M297" s="10">
        <v>0.62790699999999999</v>
      </c>
      <c r="N297" s="10">
        <v>0.55813959999999996</v>
      </c>
    </row>
    <row r="298" spans="1:14" x14ac:dyDescent="0.4">
      <c r="A298" s="1">
        <v>10004577</v>
      </c>
      <c r="B298" s="1">
        <v>2002</v>
      </c>
      <c r="C298" s="1" t="s">
        <v>493</v>
      </c>
      <c r="D298" s="1">
        <v>133</v>
      </c>
      <c r="E298" s="1">
        <v>120</v>
      </c>
      <c r="F298" s="1">
        <v>108</v>
      </c>
      <c r="J298" s="10">
        <v>0.90225569999999999</v>
      </c>
      <c r="K298" s="10">
        <v>0.81203009999999998</v>
      </c>
      <c r="L298" s="10"/>
      <c r="M298" s="10"/>
      <c r="N298" s="10"/>
    </row>
    <row r="299" spans="1:14" x14ac:dyDescent="0.4">
      <c r="A299" s="1">
        <v>10004579</v>
      </c>
      <c r="B299" s="1">
        <v>2000</v>
      </c>
      <c r="C299" s="1" t="s">
        <v>494</v>
      </c>
      <c r="D299" s="1">
        <v>39</v>
      </c>
      <c r="E299" s="1">
        <v>32</v>
      </c>
      <c r="F299" s="1">
        <v>32</v>
      </c>
      <c r="G299" s="1">
        <v>25</v>
      </c>
      <c r="H299" s="1">
        <v>24</v>
      </c>
      <c r="I299" s="1">
        <v>25</v>
      </c>
      <c r="J299" s="10">
        <v>0.82051280000000004</v>
      </c>
      <c r="K299" s="10">
        <v>0.82051280000000004</v>
      </c>
      <c r="L299" s="10">
        <v>0.64102570000000003</v>
      </c>
      <c r="M299" s="10">
        <v>0.61538459999999995</v>
      </c>
      <c r="N299" s="10">
        <v>0.64102570000000003</v>
      </c>
    </row>
    <row r="300" spans="1:14" x14ac:dyDescent="0.4">
      <c r="A300" s="1">
        <v>10004579</v>
      </c>
      <c r="B300" s="1">
        <v>2001</v>
      </c>
      <c r="C300" s="1" t="s">
        <v>494</v>
      </c>
      <c r="D300" s="1">
        <v>37</v>
      </c>
      <c r="E300" s="1">
        <v>35</v>
      </c>
      <c r="F300" s="1">
        <v>33</v>
      </c>
      <c r="G300" s="1">
        <v>22</v>
      </c>
      <c r="H300" s="1">
        <v>24</v>
      </c>
      <c r="I300" s="1">
        <v>23</v>
      </c>
      <c r="J300" s="10">
        <v>0.94594590000000001</v>
      </c>
      <c r="K300" s="10">
        <v>0.89189189999999996</v>
      </c>
      <c r="L300" s="10">
        <v>0.59459459999999997</v>
      </c>
      <c r="M300" s="10">
        <v>0.64864860000000002</v>
      </c>
      <c r="N300" s="10">
        <v>0.6216216</v>
      </c>
    </row>
    <row r="301" spans="1:14" x14ac:dyDescent="0.4">
      <c r="A301" s="1">
        <v>10004579</v>
      </c>
      <c r="B301" s="1">
        <v>2002</v>
      </c>
      <c r="C301" s="1" t="s">
        <v>494</v>
      </c>
      <c r="D301" s="1">
        <v>30</v>
      </c>
      <c r="E301" s="1">
        <v>22</v>
      </c>
      <c r="F301" s="1">
        <v>21</v>
      </c>
      <c r="J301" s="10">
        <v>0.73333329999999997</v>
      </c>
      <c r="K301" s="10">
        <v>0.7</v>
      </c>
      <c r="L301" s="10"/>
      <c r="M301" s="10"/>
      <c r="N301" s="10"/>
    </row>
    <row r="302" spans="1:14" x14ac:dyDescent="0.4">
      <c r="A302" s="1">
        <v>10004596</v>
      </c>
      <c r="B302" s="1">
        <v>2002</v>
      </c>
      <c r="C302" s="1" t="s">
        <v>495</v>
      </c>
      <c r="D302" s="1">
        <v>18</v>
      </c>
      <c r="E302" s="1">
        <v>14</v>
      </c>
      <c r="F302" s="1">
        <v>14</v>
      </c>
      <c r="J302" s="10">
        <v>0.77777779999999996</v>
      </c>
      <c r="K302" s="10">
        <v>0.77777779999999996</v>
      </c>
      <c r="L302" s="10"/>
      <c r="M302" s="10"/>
      <c r="N302" s="10"/>
    </row>
    <row r="303" spans="1:14" x14ac:dyDescent="0.4">
      <c r="A303" s="1">
        <v>10004599</v>
      </c>
      <c r="B303" s="1">
        <v>2002</v>
      </c>
      <c r="C303" s="1" t="s">
        <v>496</v>
      </c>
      <c r="D303" s="1">
        <v>151</v>
      </c>
      <c r="E303" s="1">
        <v>112</v>
      </c>
      <c r="F303" s="1">
        <v>91</v>
      </c>
      <c r="J303" s="10">
        <v>0.74172190000000005</v>
      </c>
      <c r="K303" s="10">
        <v>0.60264899999999999</v>
      </c>
      <c r="L303" s="10"/>
      <c r="M303" s="10"/>
      <c r="N303" s="10"/>
    </row>
    <row r="304" spans="1:14" x14ac:dyDescent="0.4">
      <c r="A304" s="1">
        <v>10004603</v>
      </c>
      <c r="B304" s="1">
        <v>2001</v>
      </c>
      <c r="C304" s="1" t="s">
        <v>497</v>
      </c>
      <c r="D304" s="1">
        <v>24</v>
      </c>
      <c r="E304" s="1">
        <v>20</v>
      </c>
      <c r="F304" s="1">
        <v>19</v>
      </c>
      <c r="G304" s="1">
        <v>16</v>
      </c>
      <c r="H304" s="1">
        <v>15</v>
      </c>
      <c r="I304" s="1">
        <v>14</v>
      </c>
      <c r="J304" s="10">
        <v>0.83333330000000005</v>
      </c>
      <c r="K304" s="10">
        <v>0.79166669999999995</v>
      </c>
      <c r="L304" s="10">
        <v>0.66666669999999995</v>
      </c>
      <c r="M304" s="10">
        <v>0.625</v>
      </c>
      <c r="N304" s="10">
        <v>0.58333330000000005</v>
      </c>
    </row>
    <row r="305" spans="1:14" x14ac:dyDescent="0.4">
      <c r="A305" s="1">
        <v>10004603</v>
      </c>
      <c r="B305" s="1">
        <v>2002</v>
      </c>
      <c r="C305" s="1" t="s">
        <v>497</v>
      </c>
      <c r="D305" s="1">
        <v>29</v>
      </c>
      <c r="E305" s="1">
        <v>23</v>
      </c>
      <c r="F305" s="1">
        <v>19</v>
      </c>
      <c r="J305" s="10">
        <v>0.79310349999999996</v>
      </c>
      <c r="K305" s="10">
        <v>0.65517239999999999</v>
      </c>
      <c r="L305" s="10"/>
      <c r="M305" s="10"/>
      <c r="N305" s="10"/>
    </row>
    <row r="306" spans="1:14" x14ac:dyDescent="0.4">
      <c r="A306" s="1">
        <v>10004607</v>
      </c>
      <c r="B306" s="1">
        <v>2000</v>
      </c>
      <c r="C306" s="1" t="s">
        <v>498</v>
      </c>
      <c r="D306" s="1">
        <v>34</v>
      </c>
      <c r="E306" s="1">
        <v>30</v>
      </c>
      <c r="F306" s="1">
        <v>25</v>
      </c>
      <c r="G306" s="1">
        <v>25</v>
      </c>
      <c r="H306" s="1">
        <v>18</v>
      </c>
      <c r="I306" s="1">
        <v>16</v>
      </c>
      <c r="J306" s="10">
        <v>0.8823529</v>
      </c>
      <c r="K306" s="10">
        <v>0.73529409999999995</v>
      </c>
      <c r="L306" s="10">
        <v>0.73529409999999995</v>
      </c>
      <c r="M306" s="10">
        <v>0.52941179999999999</v>
      </c>
      <c r="N306" s="10">
        <v>0.47058820000000001</v>
      </c>
    </row>
    <row r="307" spans="1:14" x14ac:dyDescent="0.4">
      <c r="A307" s="1">
        <v>10004607</v>
      </c>
      <c r="B307" s="1">
        <v>2001</v>
      </c>
      <c r="C307" s="1" t="s">
        <v>498</v>
      </c>
      <c r="D307" s="1">
        <v>32</v>
      </c>
      <c r="E307" s="1">
        <v>25</v>
      </c>
      <c r="F307" s="1">
        <v>20</v>
      </c>
      <c r="G307" s="1">
        <v>14</v>
      </c>
      <c r="H307" s="1">
        <v>14</v>
      </c>
      <c r="I307" s="1">
        <v>15</v>
      </c>
      <c r="J307" s="10">
        <v>0.78125</v>
      </c>
      <c r="K307" s="10">
        <v>0.625</v>
      </c>
      <c r="L307" s="10">
        <v>0.4375</v>
      </c>
      <c r="M307" s="10">
        <v>0.4375</v>
      </c>
      <c r="N307" s="10">
        <v>0.46875</v>
      </c>
    </row>
    <row r="308" spans="1:14" x14ac:dyDescent="0.4">
      <c r="A308" s="1">
        <v>10004607</v>
      </c>
      <c r="B308" s="1">
        <v>2002</v>
      </c>
      <c r="C308" s="1" t="s">
        <v>498</v>
      </c>
      <c r="D308" s="1">
        <v>38</v>
      </c>
      <c r="E308" s="1">
        <v>28</v>
      </c>
      <c r="F308" s="1">
        <v>24</v>
      </c>
      <c r="J308" s="10">
        <v>0.73684210000000006</v>
      </c>
      <c r="K308" s="10">
        <v>0.63157890000000005</v>
      </c>
      <c r="L308" s="10"/>
      <c r="M308" s="10"/>
      <c r="N308" s="10"/>
    </row>
    <row r="309" spans="1:14" x14ac:dyDescent="0.4">
      <c r="A309" s="1">
        <v>10004608</v>
      </c>
      <c r="B309" s="1">
        <v>2000</v>
      </c>
      <c r="C309" s="1" t="s">
        <v>499</v>
      </c>
      <c r="D309" s="1">
        <v>33</v>
      </c>
      <c r="E309" s="1">
        <v>32</v>
      </c>
      <c r="F309" s="1">
        <v>30</v>
      </c>
      <c r="G309" s="1">
        <v>30</v>
      </c>
      <c r="H309" s="1">
        <v>31</v>
      </c>
      <c r="I309" s="1">
        <v>29</v>
      </c>
      <c r="J309" s="10">
        <v>0.96969700000000003</v>
      </c>
      <c r="K309" s="10">
        <v>0.90909090000000004</v>
      </c>
      <c r="L309" s="10">
        <v>0.90909090000000004</v>
      </c>
      <c r="M309" s="10">
        <v>0.9393939</v>
      </c>
      <c r="N309" s="10">
        <v>0.87878789999999996</v>
      </c>
    </row>
    <row r="310" spans="1:14" x14ac:dyDescent="0.4">
      <c r="A310" s="1">
        <v>10004608</v>
      </c>
      <c r="B310" s="1">
        <v>2001</v>
      </c>
      <c r="C310" s="1" t="s">
        <v>499</v>
      </c>
      <c r="D310" s="1">
        <v>37</v>
      </c>
      <c r="E310" s="1">
        <v>34</v>
      </c>
      <c r="F310" s="1">
        <v>32</v>
      </c>
      <c r="G310" s="1">
        <v>28</v>
      </c>
      <c r="H310" s="1">
        <v>27</v>
      </c>
      <c r="I310" s="1">
        <v>25</v>
      </c>
      <c r="J310" s="10">
        <v>0.91891889999999998</v>
      </c>
      <c r="K310" s="10">
        <v>0.86486490000000005</v>
      </c>
      <c r="L310" s="10">
        <v>0.75675680000000001</v>
      </c>
      <c r="M310" s="10">
        <v>0.72972970000000004</v>
      </c>
      <c r="N310" s="10">
        <v>0.67567569999999999</v>
      </c>
    </row>
    <row r="311" spans="1:14" x14ac:dyDescent="0.4">
      <c r="A311" s="1">
        <v>10004608</v>
      </c>
      <c r="B311" s="1">
        <v>2002</v>
      </c>
      <c r="C311" s="1" t="s">
        <v>499</v>
      </c>
      <c r="D311" s="1">
        <v>31</v>
      </c>
      <c r="E311" s="1">
        <v>30</v>
      </c>
      <c r="F311" s="1">
        <v>27</v>
      </c>
      <c r="J311" s="10">
        <v>0.96774190000000004</v>
      </c>
      <c r="K311" s="10">
        <v>0.87096770000000001</v>
      </c>
      <c r="L311" s="10"/>
      <c r="M311" s="10"/>
      <c r="N311" s="10"/>
    </row>
    <row r="312" spans="1:14" x14ac:dyDescent="0.4">
      <c r="A312" s="1">
        <v>10004676</v>
      </c>
      <c r="B312" s="1">
        <v>2000</v>
      </c>
      <c r="C312" s="1" t="s">
        <v>500</v>
      </c>
      <c r="D312" s="1">
        <v>30</v>
      </c>
      <c r="E312" s="1">
        <v>20</v>
      </c>
      <c r="F312" s="1">
        <v>18</v>
      </c>
      <c r="G312" s="1">
        <v>20</v>
      </c>
      <c r="H312" s="1">
        <v>17</v>
      </c>
      <c r="I312" s="1">
        <v>12</v>
      </c>
      <c r="J312" s="10">
        <v>0.66666669999999995</v>
      </c>
      <c r="K312" s="10">
        <v>0.6</v>
      </c>
      <c r="L312" s="10">
        <v>0.66666669999999995</v>
      </c>
      <c r="M312" s="10">
        <v>0.56666669999999997</v>
      </c>
      <c r="N312" s="10">
        <v>0.4</v>
      </c>
    </row>
    <row r="313" spans="1:14" x14ac:dyDescent="0.4">
      <c r="A313" s="1">
        <v>10004676</v>
      </c>
      <c r="B313" s="1">
        <v>2001</v>
      </c>
      <c r="C313" s="1" t="s">
        <v>500</v>
      </c>
      <c r="D313" s="1">
        <v>35</v>
      </c>
      <c r="E313" s="1">
        <v>31</v>
      </c>
      <c r="F313" s="1">
        <v>25</v>
      </c>
      <c r="G313" s="1">
        <v>23</v>
      </c>
      <c r="H313" s="1">
        <v>20</v>
      </c>
      <c r="I313" s="1">
        <v>17</v>
      </c>
      <c r="J313" s="10">
        <v>0.88571429999999995</v>
      </c>
      <c r="K313" s="10">
        <v>0.71428570000000002</v>
      </c>
      <c r="L313" s="10">
        <v>0.65714289999999997</v>
      </c>
      <c r="M313" s="10">
        <v>0.57142859999999995</v>
      </c>
      <c r="N313" s="10">
        <v>0.48571429999999999</v>
      </c>
    </row>
    <row r="314" spans="1:14" x14ac:dyDescent="0.4">
      <c r="A314" s="1">
        <v>10004676</v>
      </c>
      <c r="B314" s="1">
        <v>2002</v>
      </c>
      <c r="C314" s="1" t="s">
        <v>500</v>
      </c>
      <c r="D314" s="1">
        <v>36</v>
      </c>
      <c r="E314" s="1">
        <v>29</v>
      </c>
      <c r="F314" s="1">
        <v>29</v>
      </c>
      <c r="J314" s="10">
        <v>0.80555560000000004</v>
      </c>
      <c r="K314" s="10">
        <v>0.80555560000000004</v>
      </c>
      <c r="L314" s="10"/>
      <c r="M314" s="10"/>
      <c r="N314" s="10"/>
    </row>
    <row r="315" spans="1:14" x14ac:dyDescent="0.4">
      <c r="A315" s="1">
        <v>10004686</v>
      </c>
      <c r="B315" s="1">
        <v>2000</v>
      </c>
      <c r="C315" s="1" t="s">
        <v>501</v>
      </c>
      <c r="D315" s="1">
        <v>37</v>
      </c>
      <c r="E315" s="1">
        <v>31</v>
      </c>
      <c r="F315" s="1">
        <v>29</v>
      </c>
      <c r="G315" s="1">
        <v>21</v>
      </c>
      <c r="H315" s="1">
        <v>21</v>
      </c>
      <c r="I315" s="1">
        <v>20</v>
      </c>
      <c r="J315" s="10">
        <v>0.83783779999999997</v>
      </c>
      <c r="K315" s="10">
        <v>0.78378380000000003</v>
      </c>
      <c r="L315" s="10">
        <v>0.56756759999999995</v>
      </c>
      <c r="M315" s="10">
        <v>0.56756759999999995</v>
      </c>
      <c r="N315" s="10">
        <v>0.54054049999999998</v>
      </c>
    </row>
    <row r="316" spans="1:14" x14ac:dyDescent="0.4">
      <c r="A316" s="1">
        <v>10004686</v>
      </c>
      <c r="B316" s="1">
        <v>2001</v>
      </c>
      <c r="C316" s="1" t="s">
        <v>501</v>
      </c>
      <c r="D316" s="1">
        <v>45</v>
      </c>
      <c r="E316" s="1">
        <v>38</v>
      </c>
      <c r="F316" s="1">
        <v>31</v>
      </c>
      <c r="G316" s="1">
        <v>27</v>
      </c>
      <c r="H316" s="1">
        <v>22</v>
      </c>
      <c r="I316" s="1">
        <v>17</v>
      </c>
      <c r="J316" s="10">
        <v>0.84444450000000004</v>
      </c>
      <c r="K316" s="10">
        <v>0.68888890000000003</v>
      </c>
      <c r="L316" s="10">
        <v>0.6</v>
      </c>
      <c r="M316" s="10">
        <v>0.48888890000000002</v>
      </c>
      <c r="N316" s="10">
        <v>0.3777778</v>
      </c>
    </row>
    <row r="317" spans="1:14" x14ac:dyDescent="0.4">
      <c r="A317" s="1">
        <v>10004686</v>
      </c>
      <c r="B317" s="1">
        <v>2002</v>
      </c>
      <c r="C317" s="1" t="s">
        <v>501</v>
      </c>
      <c r="D317" s="1">
        <v>44</v>
      </c>
      <c r="E317" s="1">
        <v>36</v>
      </c>
      <c r="F317" s="1">
        <v>30</v>
      </c>
      <c r="J317" s="10">
        <v>0.81818179999999996</v>
      </c>
      <c r="K317" s="10">
        <v>0.68181820000000004</v>
      </c>
      <c r="L317" s="10"/>
      <c r="M317" s="10"/>
      <c r="N317" s="10"/>
    </row>
    <row r="318" spans="1:14" x14ac:dyDescent="0.4">
      <c r="A318" s="1">
        <v>10004690</v>
      </c>
      <c r="B318" s="1">
        <v>2000</v>
      </c>
      <c r="C318" s="1" t="s">
        <v>502</v>
      </c>
      <c r="D318" s="1">
        <v>29</v>
      </c>
      <c r="E318" s="1">
        <v>24</v>
      </c>
      <c r="F318" s="1">
        <v>20</v>
      </c>
      <c r="G318" s="1">
        <v>15</v>
      </c>
      <c r="H318" s="1">
        <v>14</v>
      </c>
      <c r="I318" s="1">
        <v>12</v>
      </c>
      <c r="J318" s="10">
        <v>0.82758620000000005</v>
      </c>
      <c r="K318" s="10">
        <v>0.68965520000000002</v>
      </c>
      <c r="L318" s="10">
        <v>0.51724139999999996</v>
      </c>
      <c r="M318" s="10">
        <v>0.48275859999999998</v>
      </c>
      <c r="N318" s="10">
        <v>0.41379310000000002</v>
      </c>
    </row>
    <row r="319" spans="1:14" x14ac:dyDescent="0.4">
      <c r="A319" s="1">
        <v>10004690</v>
      </c>
      <c r="B319" s="1">
        <v>2001</v>
      </c>
      <c r="C319" s="1" t="s">
        <v>502</v>
      </c>
      <c r="D319" s="1">
        <v>34</v>
      </c>
      <c r="E319" s="1">
        <v>27</v>
      </c>
      <c r="F319" s="1">
        <v>25</v>
      </c>
      <c r="G319" s="1">
        <v>17</v>
      </c>
      <c r="H319" s="1">
        <v>13</v>
      </c>
      <c r="I319" s="1">
        <v>13</v>
      </c>
      <c r="J319" s="10">
        <v>0.79411759999999998</v>
      </c>
      <c r="K319" s="10">
        <v>0.73529409999999995</v>
      </c>
      <c r="L319" s="10">
        <v>0.5</v>
      </c>
      <c r="M319" s="10">
        <v>0.3823529</v>
      </c>
      <c r="N319" s="10">
        <v>0.3823529</v>
      </c>
    </row>
    <row r="320" spans="1:14" x14ac:dyDescent="0.4">
      <c r="A320" s="1">
        <v>10004690</v>
      </c>
      <c r="B320" s="1">
        <v>2002</v>
      </c>
      <c r="C320" s="1" t="s">
        <v>502</v>
      </c>
      <c r="D320" s="1">
        <v>36</v>
      </c>
      <c r="E320" s="1">
        <v>26</v>
      </c>
      <c r="F320" s="1">
        <v>22</v>
      </c>
      <c r="J320" s="10">
        <v>0.72222220000000004</v>
      </c>
      <c r="K320" s="10">
        <v>0.61111110000000002</v>
      </c>
      <c r="L320" s="10"/>
      <c r="M320" s="10"/>
      <c r="N320" s="10"/>
    </row>
    <row r="321" spans="1:14" x14ac:dyDescent="0.4">
      <c r="A321" s="1">
        <v>10004695</v>
      </c>
      <c r="B321" s="1">
        <v>2000</v>
      </c>
      <c r="C321" s="1" t="s">
        <v>503</v>
      </c>
      <c r="D321" s="1">
        <v>16</v>
      </c>
      <c r="E321" s="1">
        <v>16</v>
      </c>
      <c r="F321" s="1">
        <v>13</v>
      </c>
      <c r="G321" s="1" t="s">
        <v>606</v>
      </c>
      <c r="H321" s="1" t="s">
        <v>606</v>
      </c>
      <c r="I321" s="1" t="s">
        <v>606</v>
      </c>
      <c r="J321" s="10">
        <v>1</v>
      </c>
      <c r="K321" s="10">
        <v>0.8125</v>
      </c>
      <c r="L321" s="10" t="s">
        <v>606</v>
      </c>
      <c r="M321" s="10" t="s">
        <v>606</v>
      </c>
      <c r="N321" s="10" t="s">
        <v>606</v>
      </c>
    </row>
    <row r="322" spans="1:14" x14ac:dyDescent="0.4">
      <c r="A322" s="1">
        <v>10004695</v>
      </c>
      <c r="B322" s="1">
        <v>2001</v>
      </c>
      <c r="C322" s="1" t="s">
        <v>503</v>
      </c>
      <c r="D322" s="1">
        <v>17</v>
      </c>
      <c r="E322" s="1">
        <v>13</v>
      </c>
      <c r="F322" s="1">
        <v>11</v>
      </c>
      <c r="G322" s="1">
        <v>10</v>
      </c>
      <c r="H322" s="1" t="s">
        <v>606</v>
      </c>
      <c r="I322" s="1" t="s">
        <v>606</v>
      </c>
      <c r="J322" s="10">
        <v>0.76470590000000005</v>
      </c>
      <c r="K322" s="10">
        <v>0.64705880000000005</v>
      </c>
      <c r="L322" s="10">
        <v>0.58823530000000002</v>
      </c>
      <c r="M322" s="10" t="s">
        <v>606</v>
      </c>
      <c r="N322" s="10" t="s">
        <v>606</v>
      </c>
    </row>
    <row r="323" spans="1:14" x14ac:dyDescent="0.4">
      <c r="A323" s="1">
        <v>10004695</v>
      </c>
      <c r="B323" s="1">
        <v>2002</v>
      </c>
      <c r="C323" s="1" t="s">
        <v>503</v>
      </c>
      <c r="D323" s="1">
        <v>68</v>
      </c>
      <c r="E323" s="1">
        <v>55</v>
      </c>
      <c r="F323" s="1">
        <v>47</v>
      </c>
      <c r="J323" s="10">
        <v>0.80882350000000003</v>
      </c>
      <c r="K323" s="10">
        <v>0.69117649999999997</v>
      </c>
      <c r="L323" s="10"/>
      <c r="M323" s="10"/>
      <c r="N323" s="10"/>
    </row>
    <row r="324" spans="1:14" x14ac:dyDescent="0.4">
      <c r="A324" s="1">
        <v>10004718</v>
      </c>
      <c r="B324" s="1">
        <v>2001</v>
      </c>
      <c r="C324" s="1" t="s">
        <v>504</v>
      </c>
      <c r="D324" s="1">
        <v>19</v>
      </c>
      <c r="E324" s="1">
        <v>15</v>
      </c>
      <c r="F324" s="1">
        <v>13</v>
      </c>
      <c r="G324" s="1">
        <v>11</v>
      </c>
      <c r="H324" s="1" t="s">
        <v>606</v>
      </c>
      <c r="I324" s="1" t="s">
        <v>606</v>
      </c>
      <c r="J324" s="10">
        <v>0.78947369999999994</v>
      </c>
      <c r="K324" s="10">
        <v>0.68421050000000005</v>
      </c>
      <c r="L324" s="10">
        <v>0.5789474</v>
      </c>
      <c r="M324" s="10" t="s">
        <v>606</v>
      </c>
      <c r="N324" s="10" t="s">
        <v>606</v>
      </c>
    </row>
    <row r="325" spans="1:14" x14ac:dyDescent="0.4">
      <c r="A325" s="1">
        <v>10004718</v>
      </c>
      <c r="B325" s="1">
        <v>2002</v>
      </c>
      <c r="C325" s="1" t="s">
        <v>504</v>
      </c>
      <c r="D325" s="1">
        <v>13</v>
      </c>
      <c r="E325" s="1">
        <v>12</v>
      </c>
      <c r="F325" s="1">
        <v>11</v>
      </c>
      <c r="J325" s="10">
        <v>0.92307689999999998</v>
      </c>
      <c r="K325" s="10">
        <v>0.84615390000000001</v>
      </c>
      <c r="L325" s="10"/>
      <c r="M325" s="10"/>
      <c r="N325" s="10"/>
    </row>
    <row r="326" spans="1:14" x14ac:dyDescent="0.4">
      <c r="A326" s="1">
        <v>10004721</v>
      </c>
      <c r="B326" s="1">
        <v>2000</v>
      </c>
      <c r="C326" s="1" t="s">
        <v>505</v>
      </c>
      <c r="D326" s="1">
        <v>40</v>
      </c>
      <c r="E326" s="1">
        <v>30</v>
      </c>
      <c r="F326" s="1">
        <v>28</v>
      </c>
      <c r="G326" s="1">
        <v>19</v>
      </c>
      <c r="H326" s="1">
        <v>14</v>
      </c>
      <c r="I326" s="1">
        <v>13</v>
      </c>
      <c r="J326" s="10">
        <v>0.75</v>
      </c>
      <c r="K326" s="10">
        <v>0.7</v>
      </c>
      <c r="L326" s="10">
        <v>0.47499999999999998</v>
      </c>
      <c r="M326" s="10">
        <v>0.35</v>
      </c>
      <c r="N326" s="10">
        <v>0.32500000000000001</v>
      </c>
    </row>
    <row r="327" spans="1:14" x14ac:dyDescent="0.4">
      <c r="A327" s="1">
        <v>10004721</v>
      </c>
      <c r="B327" s="1">
        <v>2001</v>
      </c>
      <c r="C327" s="1" t="s">
        <v>505</v>
      </c>
      <c r="D327" s="1">
        <v>42</v>
      </c>
      <c r="E327" s="1">
        <v>33</v>
      </c>
      <c r="F327" s="1">
        <v>31</v>
      </c>
      <c r="G327" s="1">
        <v>23</v>
      </c>
      <c r="H327" s="1">
        <v>23</v>
      </c>
      <c r="I327" s="1">
        <v>21</v>
      </c>
      <c r="J327" s="10">
        <v>0.78571429999999998</v>
      </c>
      <c r="K327" s="10">
        <v>0.73809519999999995</v>
      </c>
      <c r="L327" s="10">
        <v>0.54761899999999997</v>
      </c>
      <c r="M327" s="10">
        <v>0.54761899999999997</v>
      </c>
      <c r="N327" s="10">
        <v>0.5</v>
      </c>
    </row>
    <row r="328" spans="1:14" x14ac:dyDescent="0.4">
      <c r="A328" s="1">
        <v>10004721</v>
      </c>
      <c r="B328" s="1">
        <v>2002</v>
      </c>
      <c r="C328" s="1" t="s">
        <v>505</v>
      </c>
      <c r="D328" s="1">
        <v>33</v>
      </c>
      <c r="E328" s="1">
        <v>27</v>
      </c>
      <c r="F328" s="1">
        <v>25</v>
      </c>
      <c r="J328" s="10">
        <v>0.81818179999999996</v>
      </c>
      <c r="K328" s="10">
        <v>0.75757580000000002</v>
      </c>
      <c r="L328" s="10"/>
      <c r="M328" s="10"/>
      <c r="N328" s="10"/>
    </row>
    <row r="329" spans="1:14" x14ac:dyDescent="0.4">
      <c r="A329" s="1">
        <v>10004736</v>
      </c>
      <c r="B329" s="1">
        <v>2000</v>
      </c>
      <c r="C329" s="1" t="s">
        <v>506</v>
      </c>
      <c r="D329" s="1">
        <v>27</v>
      </c>
      <c r="E329" s="1">
        <v>25</v>
      </c>
      <c r="F329" s="1">
        <v>23</v>
      </c>
      <c r="G329" s="1">
        <v>19</v>
      </c>
      <c r="H329" s="1">
        <v>19</v>
      </c>
      <c r="I329" s="1">
        <v>16</v>
      </c>
      <c r="J329" s="10">
        <v>0.92592589999999997</v>
      </c>
      <c r="K329" s="10">
        <v>0.8518519</v>
      </c>
      <c r="L329" s="10">
        <v>0.70370370000000004</v>
      </c>
      <c r="M329" s="10">
        <v>0.70370370000000004</v>
      </c>
      <c r="N329" s="10">
        <v>0.59259260000000002</v>
      </c>
    </row>
    <row r="330" spans="1:14" x14ac:dyDescent="0.4">
      <c r="A330" s="1">
        <v>10004736</v>
      </c>
      <c r="B330" s="1">
        <v>2001</v>
      </c>
      <c r="C330" s="1" t="s">
        <v>506</v>
      </c>
      <c r="D330" s="1">
        <v>40</v>
      </c>
      <c r="E330" s="1">
        <v>29</v>
      </c>
      <c r="F330" s="1">
        <v>27</v>
      </c>
      <c r="G330" s="1">
        <v>22</v>
      </c>
      <c r="H330" s="1">
        <v>21</v>
      </c>
      <c r="I330" s="1">
        <v>21</v>
      </c>
      <c r="J330" s="10">
        <v>0.72499999999999998</v>
      </c>
      <c r="K330" s="10">
        <v>0.67500000000000004</v>
      </c>
      <c r="L330" s="10">
        <v>0.55000000000000004</v>
      </c>
      <c r="M330" s="10">
        <v>0.52500000000000002</v>
      </c>
      <c r="N330" s="10">
        <v>0.52500000000000002</v>
      </c>
    </row>
    <row r="331" spans="1:14" x14ac:dyDescent="0.4">
      <c r="A331" s="1">
        <v>10004736</v>
      </c>
      <c r="B331" s="1">
        <v>2002</v>
      </c>
      <c r="C331" s="1" t="s">
        <v>506</v>
      </c>
      <c r="D331" s="1">
        <v>44</v>
      </c>
      <c r="E331" s="1">
        <v>34</v>
      </c>
      <c r="F331" s="1">
        <v>36</v>
      </c>
      <c r="J331" s="10">
        <v>0.77272730000000001</v>
      </c>
      <c r="K331" s="10">
        <v>0.81818179999999996</v>
      </c>
      <c r="L331" s="10"/>
      <c r="M331" s="10"/>
      <c r="N331" s="10"/>
    </row>
    <row r="332" spans="1:14" x14ac:dyDescent="0.4">
      <c r="A332" s="1">
        <v>10004772</v>
      </c>
      <c r="B332" s="1">
        <v>2000</v>
      </c>
      <c r="C332" s="1" t="s">
        <v>507</v>
      </c>
      <c r="D332" s="1">
        <v>34</v>
      </c>
      <c r="E332" s="1">
        <v>24</v>
      </c>
      <c r="F332" s="1">
        <v>19</v>
      </c>
      <c r="G332" s="1">
        <v>19</v>
      </c>
      <c r="H332" s="1">
        <v>14</v>
      </c>
      <c r="I332" s="1">
        <v>13</v>
      </c>
      <c r="J332" s="10">
        <v>0.70588240000000002</v>
      </c>
      <c r="K332" s="10">
        <v>0.55882350000000003</v>
      </c>
      <c r="L332" s="10">
        <v>0.55882350000000003</v>
      </c>
      <c r="M332" s="10">
        <v>0.41176469999999998</v>
      </c>
      <c r="N332" s="10">
        <v>0.3823529</v>
      </c>
    </row>
    <row r="333" spans="1:14" x14ac:dyDescent="0.4">
      <c r="A333" s="1">
        <v>10004772</v>
      </c>
      <c r="B333" s="1">
        <v>2001</v>
      </c>
      <c r="C333" s="1" t="s">
        <v>507</v>
      </c>
      <c r="D333" s="1">
        <v>52</v>
      </c>
      <c r="E333" s="1">
        <v>40</v>
      </c>
      <c r="F333" s="1">
        <v>36</v>
      </c>
      <c r="G333" s="1">
        <v>20</v>
      </c>
      <c r="H333" s="1">
        <v>22</v>
      </c>
      <c r="I333" s="1">
        <v>19</v>
      </c>
      <c r="J333" s="10">
        <v>0.76923079999999999</v>
      </c>
      <c r="K333" s="10">
        <v>0.69230769999999997</v>
      </c>
      <c r="L333" s="10">
        <v>0.3846154</v>
      </c>
      <c r="M333" s="10">
        <v>0.42307689999999998</v>
      </c>
      <c r="N333" s="10">
        <v>0.3653846</v>
      </c>
    </row>
    <row r="334" spans="1:14" x14ac:dyDescent="0.4">
      <c r="A334" s="1">
        <v>10004772</v>
      </c>
      <c r="B334" s="1">
        <v>2002</v>
      </c>
      <c r="C334" s="1" t="s">
        <v>507</v>
      </c>
      <c r="D334" s="1">
        <v>37</v>
      </c>
      <c r="E334" s="1">
        <v>32</v>
      </c>
      <c r="F334" s="1">
        <v>31</v>
      </c>
      <c r="J334" s="10">
        <v>0.86486490000000005</v>
      </c>
      <c r="K334" s="10">
        <v>0.83783779999999997</v>
      </c>
      <c r="L334" s="10"/>
      <c r="M334" s="10"/>
      <c r="N334" s="10"/>
    </row>
    <row r="335" spans="1:14" x14ac:dyDescent="0.4">
      <c r="A335" s="1">
        <v>10004835</v>
      </c>
      <c r="B335" s="1">
        <v>2000</v>
      </c>
      <c r="C335" s="1" t="s">
        <v>508</v>
      </c>
      <c r="D335" s="1">
        <v>39</v>
      </c>
      <c r="E335" s="1">
        <v>32</v>
      </c>
      <c r="F335" s="1">
        <v>29</v>
      </c>
      <c r="G335" s="1">
        <v>20</v>
      </c>
      <c r="H335" s="1">
        <v>20</v>
      </c>
      <c r="I335" s="1">
        <v>16</v>
      </c>
      <c r="J335" s="10">
        <v>0.82051280000000004</v>
      </c>
      <c r="K335" s="10">
        <v>0.74358979999999997</v>
      </c>
      <c r="L335" s="10">
        <v>0.51282050000000001</v>
      </c>
      <c r="M335" s="10">
        <v>0.51282050000000001</v>
      </c>
      <c r="N335" s="10">
        <v>0.41025640000000002</v>
      </c>
    </row>
    <row r="336" spans="1:14" x14ac:dyDescent="0.4">
      <c r="A336" s="1">
        <v>10004835</v>
      </c>
      <c r="B336" s="1">
        <v>2001</v>
      </c>
      <c r="C336" s="1" t="s">
        <v>508</v>
      </c>
      <c r="D336" s="1">
        <v>38</v>
      </c>
      <c r="E336" s="1">
        <v>32</v>
      </c>
      <c r="F336" s="1">
        <v>30</v>
      </c>
      <c r="G336" s="1">
        <v>20</v>
      </c>
      <c r="H336" s="1">
        <v>17</v>
      </c>
      <c r="I336" s="1">
        <v>16</v>
      </c>
      <c r="J336" s="10">
        <v>0.84210529999999995</v>
      </c>
      <c r="K336" s="10">
        <v>0.78947369999999994</v>
      </c>
      <c r="L336" s="10">
        <v>0.5263158</v>
      </c>
      <c r="M336" s="10">
        <v>0.4473684</v>
      </c>
      <c r="N336" s="10">
        <v>0.4210526</v>
      </c>
    </row>
    <row r="337" spans="1:14" x14ac:dyDescent="0.4">
      <c r="A337" s="1">
        <v>10004835</v>
      </c>
      <c r="B337" s="1">
        <v>2002</v>
      </c>
      <c r="C337" s="1" t="s">
        <v>508</v>
      </c>
      <c r="D337" s="1">
        <v>36</v>
      </c>
      <c r="E337" s="1">
        <v>25</v>
      </c>
      <c r="F337" s="1">
        <v>23</v>
      </c>
      <c r="J337" s="10">
        <v>0.69444439999999996</v>
      </c>
      <c r="K337" s="10">
        <v>0.63888889999999998</v>
      </c>
      <c r="L337" s="10"/>
      <c r="M337" s="10"/>
      <c r="N337" s="10"/>
    </row>
    <row r="338" spans="1:14" x14ac:dyDescent="0.4">
      <c r="A338" s="1">
        <v>10004927</v>
      </c>
      <c r="B338" s="1">
        <v>2000</v>
      </c>
      <c r="C338" s="1" t="s">
        <v>509</v>
      </c>
      <c r="D338" s="1">
        <v>43</v>
      </c>
      <c r="E338" s="1">
        <v>35</v>
      </c>
      <c r="F338" s="1">
        <v>32</v>
      </c>
      <c r="G338" s="1">
        <v>27</v>
      </c>
      <c r="H338" s="1">
        <v>24</v>
      </c>
      <c r="I338" s="1">
        <v>20</v>
      </c>
      <c r="J338" s="10">
        <v>0.8139535</v>
      </c>
      <c r="K338" s="10">
        <v>0.74418600000000001</v>
      </c>
      <c r="L338" s="10">
        <v>0.62790699999999999</v>
      </c>
      <c r="M338" s="10">
        <v>0.55813959999999996</v>
      </c>
      <c r="N338" s="10">
        <v>0.46511629999999998</v>
      </c>
    </row>
    <row r="339" spans="1:14" x14ac:dyDescent="0.4">
      <c r="A339" s="1">
        <v>10004927</v>
      </c>
      <c r="B339" s="1">
        <v>2001</v>
      </c>
      <c r="C339" s="1" t="s">
        <v>509</v>
      </c>
      <c r="D339" s="1">
        <v>80</v>
      </c>
      <c r="E339" s="1">
        <v>65</v>
      </c>
      <c r="F339" s="1">
        <v>59</v>
      </c>
      <c r="G339" s="1">
        <v>38</v>
      </c>
      <c r="H339" s="1">
        <v>36</v>
      </c>
      <c r="I339" s="1">
        <v>34</v>
      </c>
      <c r="J339" s="10">
        <v>0.8125</v>
      </c>
      <c r="K339" s="10">
        <v>0.73750000000000004</v>
      </c>
      <c r="L339" s="10">
        <v>0.47499999999999998</v>
      </c>
      <c r="M339" s="10">
        <v>0.45</v>
      </c>
      <c r="N339" s="10">
        <v>0.42499999999999999</v>
      </c>
    </row>
    <row r="340" spans="1:14" x14ac:dyDescent="0.4">
      <c r="A340" s="1">
        <v>10004927</v>
      </c>
      <c r="B340" s="1">
        <v>2002</v>
      </c>
      <c r="C340" s="1" t="s">
        <v>509</v>
      </c>
      <c r="D340" s="1">
        <v>81</v>
      </c>
      <c r="E340" s="1">
        <v>61</v>
      </c>
      <c r="F340" s="1">
        <v>60</v>
      </c>
      <c r="J340" s="10">
        <v>0.75308640000000004</v>
      </c>
      <c r="K340" s="10">
        <v>0.74074070000000003</v>
      </c>
      <c r="L340" s="10"/>
      <c r="M340" s="10"/>
      <c r="N340" s="10"/>
    </row>
    <row r="341" spans="1:14" x14ac:dyDescent="0.4">
      <c r="A341" s="1">
        <v>10005032</v>
      </c>
      <c r="B341" s="1">
        <v>2000</v>
      </c>
      <c r="C341" s="1" t="s">
        <v>510</v>
      </c>
      <c r="D341" s="1">
        <v>44</v>
      </c>
      <c r="E341" s="1">
        <v>36</v>
      </c>
      <c r="F341" s="1">
        <v>35</v>
      </c>
      <c r="G341" s="1">
        <v>30</v>
      </c>
      <c r="H341" s="1">
        <v>24</v>
      </c>
      <c r="I341" s="1">
        <v>22</v>
      </c>
      <c r="J341" s="10">
        <v>0.81818179999999996</v>
      </c>
      <c r="K341" s="10">
        <v>0.79545460000000001</v>
      </c>
      <c r="L341" s="10">
        <v>0.68181820000000004</v>
      </c>
      <c r="M341" s="10">
        <v>0.54545460000000001</v>
      </c>
      <c r="N341" s="10">
        <v>0.5</v>
      </c>
    </row>
    <row r="342" spans="1:14" x14ac:dyDescent="0.4">
      <c r="A342" s="1">
        <v>10005032</v>
      </c>
      <c r="B342" s="1">
        <v>2001</v>
      </c>
      <c r="C342" s="1" t="s">
        <v>510</v>
      </c>
      <c r="D342" s="1">
        <v>56</v>
      </c>
      <c r="E342" s="1">
        <v>44</v>
      </c>
      <c r="F342" s="1">
        <v>44</v>
      </c>
      <c r="G342" s="1">
        <v>43</v>
      </c>
      <c r="H342" s="1">
        <v>38</v>
      </c>
      <c r="I342" s="1">
        <v>37</v>
      </c>
      <c r="J342" s="10">
        <v>0.78571429999999998</v>
      </c>
      <c r="K342" s="10">
        <v>0.78571429999999998</v>
      </c>
      <c r="L342" s="10">
        <v>0.76785709999999996</v>
      </c>
      <c r="M342" s="10">
        <v>0.67857140000000005</v>
      </c>
      <c r="N342" s="10">
        <v>0.66071429999999998</v>
      </c>
    </row>
    <row r="343" spans="1:14" x14ac:dyDescent="0.4">
      <c r="A343" s="1">
        <v>10005032</v>
      </c>
      <c r="B343" s="1">
        <v>2002</v>
      </c>
      <c r="C343" s="1" t="s">
        <v>510</v>
      </c>
      <c r="D343" s="1">
        <v>52</v>
      </c>
      <c r="E343" s="1">
        <v>43</v>
      </c>
      <c r="F343" s="1">
        <v>48</v>
      </c>
      <c r="J343" s="10">
        <v>0.82692310000000002</v>
      </c>
      <c r="K343" s="10">
        <v>0.92307689999999998</v>
      </c>
      <c r="L343" s="10"/>
      <c r="M343" s="10"/>
      <c r="N343" s="10"/>
    </row>
    <row r="344" spans="1:14" x14ac:dyDescent="0.4">
      <c r="A344" s="1">
        <v>10005072</v>
      </c>
      <c r="B344" s="1">
        <v>2000</v>
      </c>
      <c r="C344" s="1" t="s">
        <v>511</v>
      </c>
      <c r="D344" s="1">
        <v>18</v>
      </c>
      <c r="E344" s="1">
        <v>18</v>
      </c>
      <c r="F344" s="1">
        <v>18</v>
      </c>
      <c r="G344" s="1">
        <v>18</v>
      </c>
      <c r="H344" s="1">
        <v>17</v>
      </c>
      <c r="I344" s="1">
        <v>17</v>
      </c>
      <c r="J344" s="10">
        <v>1</v>
      </c>
      <c r="K344" s="10">
        <v>1</v>
      </c>
      <c r="L344" s="10">
        <v>1</v>
      </c>
      <c r="M344" s="10">
        <v>0.94444439999999996</v>
      </c>
      <c r="N344" s="10">
        <v>0.94444439999999996</v>
      </c>
    </row>
    <row r="345" spans="1:14" x14ac:dyDescent="0.4">
      <c r="A345" s="1">
        <v>10005072</v>
      </c>
      <c r="B345" s="1">
        <v>2002</v>
      </c>
      <c r="C345" s="1" t="s">
        <v>511</v>
      </c>
      <c r="D345" s="1">
        <v>16</v>
      </c>
      <c r="E345" s="1">
        <v>14</v>
      </c>
      <c r="F345" s="1">
        <v>13</v>
      </c>
      <c r="J345" s="10">
        <v>0.875</v>
      </c>
      <c r="K345" s="10">
        <v>0.8125</v>
      </c>
      <c r="L345" s="10"/>
      <c r="M345" s="10"/>
      <c r="N345" s="10"/>
    </row>
    <row r="346" spans="1:14" x14ac:dyDescent="0.4">
      <c r="A346" s="1">
        <v>10005077</v>
      </c>
      <c r="B346" s="1">
        <v>2000</v>
      </c>
      <c r="C346" s="1" t="s">
        <v>512</v>
      </c>
      <c r="D346" s="1">
        <v>54</v>
      </c>
      <c r="E346" s="1">
        <v>50</v>
      </c>
      <c r="F346" s="1">
        <v>46</v>
      </c>
      <c r="G346" s="1">
        <v>38</v>
      </c>
      <c r="H346" s="1">
        <v>35</v>
      </c>
      <c r="I346" s="1">
        <v>34</v>
      </c>
      <c r="J346" s="10">
        <v>0.92592589999999997</v>
      </c>
      <c r="K346" s="10">
        <v>0.8518519</v>
      </c>
      <c r="L346" s="10">
        <v>0.70370370000000004</v>
      </c>
      <c r="M346" s="10">
        <v>0.6481481</v>
      </c>
      <c r="N346" s="10">
        <v>0.62962960000000001</v>
      </c>
    </row>
    <row r="347" spans="1:14" x14ac:dyDescent="0.4">
      <c r="A347" s="1">
        <v>10005077</v>
      </c>
      <c r="B347" s="1">
        <v>2001</v>
      </c>
      <c r="C347" s="1" t="s">
        <v>512</v>
      </c>
      <c r="D347" s="1">
        <v>54</v>
      </c>
      <c r="E347" s="1">
        <v>44</v>
      </c>
      <c r="F347" s="1">
        <v>44</v>
      </c>
      <c r="G347" s="1">
        <v>35</v>
      </c>
      <c r="H347" s="1">
        <v>32</v>
      </c>
      <c r="I347" s="1">
        <v>30</v>
      </c>
      <c r="J347" s="10">
        <v>0.81481479999999995</v>
      </c>
      <c r="K347" s="10">
        <v>0.81481479999999995</v>
      </c>
      <c r="L347" s="10">
        <v>0.6481481</v>
      </c>
      <c r="M347" s="10">
        <v>0.59259260000000002</v>
      </c>
      <c r="N347" s="10">
        <v>0.55555560000000004</v>
      </c>
    </row>
    <row r="348" spans="1:14" x14ac:dyDescent="0.4">
      <c r="A348" s="1">
        <v>10005077</v>
      </c>
      <c r="B348" s="1">
        <v>2002</v>
      </c>
      <c r="C348" s="1" t="s">
        <v>512</v>
      </c>
      <c r="D348" s="1">
        <v>65</v>
      </c>
      <c r="E348" s="1">
        <v>59</v>
      </c>
      <c r="F348" s="1">
        <v>53</v>
      </c>
      <c r="J348" s="10">
        <v>0.90769230000000001</v>
      </c>
      <c r="K348" s="10">
        <v>0.81538460000000001</v>
      </c>
      <c r="L348" s="10"/>
      <c r="M348" s="10"/>
      <c r="N348" s="10"/>
    </row>
    <row r="349" spans="1:14" x14ac:dyDescent="0.4">
      <c r="A349" s="1">
        <v>10005124</v>
      </c>
      <c r="B349" s="1">
        <v>2000</v>
      </c>
      <c r="C349" s="1" t="s">
        <v>513</v>
      </c>
      <c r="D349" s="1">
        <v>14</v>
      </c>
      <c r="E349" s="1">
        <v>10</v>
      </c>
      <c r="F349" s="1">
        <v>11</v>
      </c>
      <c r="G349" s="1" t="s">
        <v>606</v>
      </c>
      <c r="H349" s="1" t="s">
        <v>606</v>
      </c>
      <c r="I349" s="1" t="s">
        <v>606</v>
      </c>
      <c r="J349" s="10">
        <v>0.71428570000000002</v>
      </c>
      <c r="K349" s="10">
        <v>0.78571429999999998</v>
      </c>
      <c r="L349" s="10" t="s">
        <v>606</v>
      </c>
      <c r="M349" s="10" t="s">
        <v>606</v>
      </c>
      <c r="N349" s="10" t="s">
        <v>606</v>
      </c>
    </row>
    <row r="350" spans="1:14" x14ac:dyDescent="0.4">
      <c r="A350" s="1">
        <v>10005128</v>
      </c>
      <c r="B350" s="1">
        <v>2000</v>
      </c>
      <c r="C350" s="1" t="s">
        <v>514</v>
      </c>
      <c r="D350" s="1">
        <v>37</v>
      </c>
      <c r="E350" s="1">
        <v>31</v>
      </c>
      <c r="F350" s="1">
        <v>26</v>
      </c>
      <c r="G350" s="1">
        <v>25</v>
      </c>
      <c r="H350" s="1">
        <v>22</v>
      </c>
      <c r="I350" s="1">
        <v>18</v>
      </c>
      <c r="J350" s="10">
        <v>0.83783779999999997</v>
      </c>
      <c r="K350" s="10">
        <v>0.70270270000000001</v>
      </c>
      <c r="L350" s="10">
        <v>0.67567569999999999</v>
      </c>
      <c r="M350" s="10">
        <v>0.59459459999999997</v>
      </c>
      <c r="N350" s="10">
        <v>0.48648649999999999</v>
      </c>
    </row>
    <row r="351" spans="1:14" x14ac:dyDescent="0.4">
      <c r="A351" s="1">
        <v>10005128</v>
      </c>
      <c r="B351" s="1">
        <v>2001</v>
      </c>
      <c r="C351" s="1" t="s">
        <v>514</v>
      </c>
      <c r="D351" s="1">
        <v>51</v>
      </c>
      <c r="E351" s="1">
        <v>42</v>
      </c>
      <c r="F351" s="1">
        <v>40</v>
      </c>
      <c r="G351" s="1">
        <v>35</v>
      </c>
      <c r="H351" s="1">
        <v>29</v>
      </c>
      <c r="I351" s="1">
        <v>30</v>
      </c>
      <c r="J351" s="10">
        <v>0.82352939999999997</v>
      </c>
      <c r="K351" s="10">
        <v>0.7843137</v>
      </c>
      <c r="L351" s="10">
        <v>0.68627450000000001</v>
      </c>
      <c r="M351" s="10">
        <v>0.56862749999999995</v>
      </c>
      <c r="N351" s="10">
        <v>0.58823530000000002</v>
      </c>
    </row>
    <row r="352" spans="1:14" x14ac:dyDescent="0.4">
      <c r="A352" s="1">
        <v>10005128</v>
      </c>
      <c r="B352" s="1">
        <v>2002</v>
      </c>
      <c r="C352" s="1" t="s">
        <v>514</v>
      </c>
      <c r="D352" s="1">
        <v>51</v>
      </c>
      <c r="E352" s="1">
        <v>45</v>
      </c>
      <c r="F352" s="1">
        <v>43</v>
      </c>
      <c r="J352" s="10">
        <v>0.8823529</v>
      </c>
      <c r="K352" s="10">
        <v>0.84313729999999998</v>
      </c>
      <c r="L352" s="10"/>
      <c r="M352" s="10"/>
      <c r="N352" s="10"/>
    </row>
    <row r="353" spans="1:14" x14ac:dyDescent="0.4">
      <c r="A353" s="1">
        <v>10005200</v>
      </c>
      <c r="B353" s="1">
        <v>2000</v>
      </c>
      <c r="C353" s="1" t="s">
        <v>515</v>
      </c>
      <c r="D353" s="1">
        <v>49</v>
      </c>
      <c r="E353" s="1">
        <v>33</v>
      </c>
      <c r="F353" s="1">
        <v>33</v>
      </c>
      <c r="G353" s="1">
        <v>25</v>
      </c>
      <c r="H353" s="1">
        <v>27</v>
      </c>
      <c r="I353" s="1">
        <v>24</v>
      </c>
      <c r="J353" s="10">
        <v>0.6734694</v>
      </c>
      <c r="K353" s="10">
        <v>0.6734694</v>
      </c>
      <c r="L353" s="10">
        <v>0.51020410000000005</v>
      </c>
      <c r="M353" s="10">
        <v>0.55102039999999997</v>
      </c>
      <c r="N353" s="10">
        <v>0.48979590000000001</v>
      </c>
    </row>
    <row r="354" spans="1:14" x14ac:dyDescent="0.4">
      <c r="A354" s="1">
        <v>10005200</v>
      </c>
      <c r="B354" s="1">
        <v>2001</v>
      </c>
      <c r="C354" s="1" t="s">
        <v>515</v>
      </c>
      <c r="D354" s="1">
        <v>57</v>
      </c>
      <c r="E354" s="1">
        <v>36</v>
      </c>
      <c r="F354" s="1">
        <v>30</v>
      </c>
      <c r="G354" s="1">
        <v>25</v>
      </c>
      <c r="H354" s="1">
        <v>22</v>
      </c>
      <c r="I354" s="1">
        <v>17</v>
      </c>
      <c r="J354" s="10">
        <v>0.63157890000000005</v>
      </c>
      <c r="K354" s="10">
        <v>0.5263158</v>
      </c>
      <c r="L354" s="10">
        <v>0.4385965</v>
      </c>
      <c r="M354" s="10">
        <v>0.3859649</v>
      </c>
      <c r="N354" s="10">
        <v>0.2982456</v>
      </c>
    </row>
    <row r="355" spans="1:14" x14ac:dyDescent="0.4">
      <c r="A355" s="1">
        <v>10005200</v>
      </c>
      <c r="B355" s="1">
        <v>2002</v>
      </c>
      <c r="C355" s="1" t="s">
        <v>515</v>
      </c>
      <c r="D355" s="1">
        <v>56</v>
      </c>
      <c r="E355" s="1">
        <v>42</v>
      </c>
      <c r="F355" s="1">
        <v>35</v>
      </c>
      <c r="J355" s="10">
        <v>0.75</v>
      </c>
      <c r="K355" s="10">
        <v>0.625</v>
      </c>
      <c r="L355" s="10"/>
      <c r="M355" s="10"/>
      <c r="N355" s="10"/>
    </row>
    <row r="356" spans="1:14" x14ac:dyDescent="0.4">
      <c r="A356" s="1">
        <v>10005404</v>
      </c>
      <c r="B356" s="1">
        <v>2001</v>
      </c>
      <c r="C356" s="1" t="s">
        <v>516</v>
      </c>
      <c r="D356" s="1">
        <v>14</v>
      </c>
      <c r="E356" s="1">
        <v>14</v>
      </c>
      <c r="F356" s="1">
        <v>11</v>
      </c>
      <c r="G356" s="1">
        <v>10</v>
      </c>
      <c r="H356" s="1" t="s">
        <v>606</v>
      </c>
      <c r="I356" s="1" t="s">
        <v>606</v>
      </c>
      <c r="J356" s="10">
        <v>1</v>
      </c>
      <c r="K356" s="10">
        <v>0.78571429999999998</v>
      </c>
      <c r="L356" s="10">
        <v>0.71428570000000002</v>
      </c>
      <c r="M356" s="10" t="s">
        <v>606</v>
      </c>
      <c r="N356" s="10" t="s">
        <v>606</v>
      </c>
    </row>
    <row r="357" spans="1:14" x14ac:dyDescent="0.4">
      <c r="A357" s="1">
        <v>10005404</v>
      </c>
      <c r="B357" s="1">
        <v>2002</v>
      </c>
      <c r="C357" s="1" t="s">
        <v>516</v>
      </c>
      <c r="D357" s="1">
        <v>18</v>
      </c>
      <c r="E357" s="1">
        <v>16</v>
      </c>
      <c r="F357" s="1">
        <v>15</v>
      </c>
      <c r="J357" s="10">
        <v>0.88888889999999998</v>
      </c>
      <c r="K357" s="10">
        <v>0.83333330000000005</v>
      </c>
      <c r="L357" s="10"/>
      <c r="M357" s="10"/>
      <c r="N357" s="10"/>
    </row>
    <row r="358" spans="1:14" x14ac:dyDescent="0.4">
      <c r="A358" s="1">
        <v>10005410</v>
      </c>
      <c r="B358" s="1">
        <v>2000</v>
      </c>
      <c r="C358" s="1" t="s">
        <v>517</v>
      </c>
      <c r="D358" s="1">
        <v>31</v>
      </c>
      <c r="E358" s="1">
        <v>25</v>
      </c>
      <c r="F358" s="1">
        <v>24</v>
      </c>
      <c r="G358" s="1">
        <v>17</v>
      </c>
      <c r="H358" s="1">
        <v>17</v>
      </c>
      <c r="I358" s="1">
        <v>16</v>
      </c>
      <c r="J358" s="10">
        <v>0.80645160000000005</v>
      </c>
      <c r="K358" s="10">
        <v>0.77419349999999998</v>
      </c>
      <c r="L358" s="10">
        <v>0.54838710000000002</v>
      </c>
      <c r="M358" s="10">
        <v>0.54838710000000002</v>
      </c>
      <c r="N358" s="10">
        <v>0.51612899999999995</v>
      </c>
    </row>
    <row r="359" spans="1:14" x14ac:dyDescent="0.4">
      <c r="A359" s="1">
        <v>10005469</v>
      </c>
      <c r="B359" s="1">
        <v>2000</v>
      </c>
      <c r="C359" s="1" t="s">
        <v>518</v>
      </c>
      <c r="D359" s="1">
        <v>23</v>
      </c>
      <c r="E359" s="1">
        <v>16</v>
      </c>
      <c r="F359" s="1">
        <v>13</v>
      </c>
      <c r="G359" s="1">
        <v>18</v>
      </c>
      <c r="H359" s="1">
        <v>15</v>
      </c>
      <c r="I359" s="1">
        <v>12</v>
      </c>
      <c r="J359" s="10">
        <v>0.69565220000000005</v>
      </c>
      <c r="K359" s="10">
        <v>0.56521739999999998</v>
      </c>
      <c r="L359" s="10">
        <v>0.78260870000000005</v>
      </c>
      <c r="M359" s="10">
        <v>0.65217389999999997</v>
      </c>
      <c r="N359" s="10">
        <v>0.52173910000000001</v>
      </c>
    </row>
    <row r="360" spans="1:14" x14ac:dyDescent="0.4">
      <c r="A360" s="1">
        <v>10005469</v>
      </c>
      <c r="B360" s="1">
        <v>2002</v>
      </c>
      <c r="C360" s="1" t="s">
        <v>518</v>
      </c>
      <c r="D360" s="1">
        <v>25</v>
      </c>
      <c r="E360" s="1">
        <v>21</v>
      </c>
      <c r="F360" s="1">
        <v>18</v>
      </c>
      <c r="J360" s="10">
        <v>0.84</v>
      </c>
      <c r="K360" s="10">
        <v>0.72</v>
      </c>
      <c r="L360" s="10"/>
      <c r="M360" s="10"/>
      <c r="N360" s="10"/>
    </row>
    <row r="361" spans="1:14" x14ac:dyDescent="0.4">
      <c r="A361" s="1">
        <v>10005534</v>
      </c>
      <c r="B361" s="1">
        <v>2000</v>
      </c>
      <c r="C361" s="1" t="s">
        <v>519</v>
      </c>
      <c r="D361" s="1">
        <v>40</v>
      </c>
      <c r="E361" s="1">
        <v>37</v>
      </c>
      <c r="F361" s="1">
        <v>28</v>
      </c>
      <c r="G361" s="1">
        <v>23</v>
      </c>
      <c r="H361" s="1">
        <v>24</v>
      </c>
      <c r="I361" s="1">
        <v>20</v>
      </c>
      <c r="J361" s="10">
        <v>0.92500000000000004</v>
      </c>
      <c r="K361" s="10">
        <v>0.7</v>
      </c>
      <c r="L361" s="10">
        <v>0.57499999999999996</v>
      </c>
      <c r="M361" s="10">
        <v>0.6</v>
      </c>
      <c r="N361" s="10">
        <v>0.5</v>
      </c>
    </row>
    <row r="362" spans="1:14" x14ac:dyDescent="0.4">
      <c r="A362" s="1">
        <v>10005534</v>
      </c>
      <c r="B362" s="1">
        <v>2001</v>
      </c>
      <c r="C362" s="1" t="s">
        <v>519</v>
      </c>
      <c r="D362" s="1">
        <v>45</v>
      </c>
      <c r="E362" s="1">
        <v>37</v>
      </c>
      <c r="F362" s="1">
        <v>34</v>
      </c>
      <c r="G362" s="1">
        <v>25</v>
      </c>
      <c r="H362" s="1">
        <v>22</v>
      </c>
      <c r="I362" s="1">
        <v>21</v>
      </c>
      <c r="J362" s="10">
        <v>0.82222220000000001</v>
      </c>
      <c r="K362" s="10">
        <v>0.75555559999999999</v>
      </c>
      <c r="L362" s="10">
        <v>0.55555560000000004</v>
      </c>
      <c r="M362" s="10">
        <v>0.48888890000000002</v>
      </c>
      <c r="N362" s="10">
        <v>0.46666669999999999</v>
      </c>
    </row>
    <row r="363" spans="1:14" x14ac:dyDescent="0.4">
      <c r="A363" s="1">
        <v>10005534</v>
      </c>
      <c r="B363" s="1">
        <v>2002</v>
      </c>
      <c r="C363" s="1" t="s">
        <v>519</v>
      </c>
      <c r="D363" s="1">
        <v>54</v>
      </c>
      <c r="E363" s="1">
        <v>39</v>
      </c>
      <c r="F363" s="1">
        <v>36</v>
      </c>
      <c r="J363" s="10">
        <v>0.72222220000000004</v>
      </c>
      <c r="K363" s="10">
        <v>0.66666669999999995</v>
      </c>
      <c r="L363" s="10"/>
      <c r="M363" s="10"/>
      <c r="N363" s="10"/>
    </row>
    <row r="364" spans="1:14" x14ac:dyDescent="0.4">
      <c r="A364" s="1">
        <v>10005575</v>
      </c>
      <c r="B364" s="1">
        <v>2000</v>
      </c>
      <c r="C364" s="1" t="s">
        <v>520</v>
      </c>
      <c r="D364" s="1">
        <v>22</v>
      </c>
      <c r="E364" s="1">
        <v>21</v>
      </c>
      <c r="F364" s="1">
        <v>17</v>
      </c>
      <c r="G364" s="1">
        <v>13</v>
      </c>
      <c r="H364" s="1">
        <v>10</v>
      </c>
      <c r="I364" s="1" t="s">
        <v>606</v>
      </c>
      <c r="J364" s="10">
        <v>0.95454539999999999</v>
      </c>
      <c r="K364" s="10">
        <v>0.77272730000000001</v>
      </c>
      <c r="L364" s="10">
        <v>0.59090909999999996</v>
      </c>
      <c r="M364" s="10">
        <v>0.45454549999999999</v>
      </c>
      <c r="N364" s="10" t="s">
        <v>606</v>
      </c>
    </row>
    <row r="365" spans="1:14" x14ac:dyDescent="0.4">
      <c r="A365" s="1">
        <v>10005575</v>
      </c>
      <c r="B365" s="1">
        <v>2001</v>
      </c>
      <c r="C365" s="1" t="s">
        <v>520</v>
      </c>
      <c r="D365" s="1">
        <v>24</v>
      </c>
      <c r="E365" s="1">
        <v>21</v>
      </c>
      <c r="F365" s="1">
        <v>16</v>
      </c>
      <c r="G365" s="1">
        <v>16</v>
      </c>
      <c r="H365" s="1">
        <v>13</v>
      </c>
      <c r="I365" s="1">
        <v>10</v>
      </c>
      <c r="J365" s="10">
        <v>0.875</v>
      </c>
      <c r="K365" s="10">
        <v>0.66666669999999995</v>
      </c>
      <c r="L365" s="10">
        <v>0.66666669999999995</v>
      </c>
      <c r="M365" s="10">
        <v>0.54166669999999995</v>
      </c>
      <c r="N365" s="10">
        <v>0.4166667</v>
      </c>
    </row>
    <row r="366" spans="1:14" x14ac:dyDescent="0.4">
      <c r="A366" s="1">
        <v>10005575</v>
      </c>
      <c r="B366" s="1">
        <v>2002</v>
      </c>
      <c r="C366" s="1" t="s">
        <v>520</v>
      </c>
      <c r="D366" s="1">
        <v>33</v>
      </c>
      <c r="E366" s="1">
        <v>29</v>
      </c>
      <c r="F366" s="1">
        <v>25</v>
      </c>
      <c r="J366" s="10">
        <v>0.87878789999999996</v>
      </c>
      <c r="K366" s="10">
        <v>0.75757580000000002</v>
      </c>
      <c r="L366" s="10"/>
      <c r="M366" s="10"/>
      <c r="N366" s="10"/>
    </row>
    <row r="367" spans="1:14" x14ac:dyDescent="0.4">
      <c r="A367" s="1">
        <v>10005669</v>
      </c>
      <c r="B367" s="1">
        <v>2000</v>
      </c>
      <c r="C367" s="1" t="s">
        <v>521</v>
      </c>
      <c r="D367" s="1">
        <v>48</v>
      </c>
      <c r="E367" s="1">
        <v>46</v>
      </c>
      <c r="F367" s="1">
        <v>39</v>
      </c>
      <c r="G367" s="1">
        <v>24</v>
      </c>
      <c r="H367" s="1">
        <v>23</v>
      </c>
      <c r="I367" s="1">
        <v>23</v>
      </c>
      <c r="J367" s="10">
        <v>0.95833330000000005</v>
      </c>
      <c r="K367" s="10">
        <v>0.8125</v>
      </c>
      <c r="L367" s="10">
        <v>0.5</v>
      </c>
      <c r="M367" s="10">
        <v>0.4791667</v>
      </c>
      <c r="N367" s="10">
        <v>0.4791667</v>
      </c>
    </row>
    <row r="368" spans="1:14" x14ac:dyDescent="0.4">
      <c r="A368" s="1">
        <v>10005669</v>
      </c>
      <c r="B368" s="1">
        <v>2001</v>
      </c>
      <c r="C368" s="1" t="s">
        <v>521</v>
      </c>
      <c r="D368" s="1">
        <v>56</v>
      </c>
      <c r="E368" s="1">
        <v>41</v>
      </c>
      <c r="F368" s="1">
        <v>37</v>
      </c>
      <c r="G368" s="1">
        <v>35</v>
      </c>
      <c r="H368" s="1">
        <v>32</v>
      </c>
      <c r="I368" s="1">
        <v>28</v>
      </c>
      <c r="J368" s="10">
        <v>0.73214290000000004</v>
      </c>
      <c r="K368" s="10">
        <v>0.66071429999999998</v>
      </c>
      <c r="L368" s="10">
        <v>0.625</v>
      </c>
      <c r="M368" s="10">
        <v>0.57142859999999995</v>
      </c>
      <c r="N368" s="10">
        <v>0.5</v>
      </c>
    </row>
    <row r="369" spans="1:14" x14ac:dyDescent="0.4">
      <c r="A369" s="1">
        <v>10005669</v>
      </c>
      <c r="B369" s="1">
        <v>2002</v>
      </c>
      <c r="C369" s="1" t="s">
        <v>521</v>
      </c>
      <c r="D369" s="1">
        <v>45</v>
      </c>
      <c r="E369" s="1">
        <v>37</v>
      </c>
      <c r="F369" s="1">
        <v>31</v>
      </c>
      <c r="J369" s="10">
        <v>0.82222220000000001</v>
      </c>
      <c r="K369" s="10">
        <v>0.68888890000000003</v>
      </c>
      <c r="L369" s="10"/>
      <c r="M369" s="10"/>
      <c r="N369" s="10"/>
    </row>
    <row r="370" spans="1:14" x14ac:dyDescent="0.4">
      <c r="A370" s="1">
        <v>10005736</v>
      </c>
      <c r="B370" s="1">
        <v>2000</v>
      </c>
      <c r="C370" s="1" t="s">
        <v>522</v>
      </c>
      <c r="D370" s="1">
        <v>14</v>
      </c>
      <c r="E370" s="1">
        <v>14</v>
      </c>
      <c r="F370" s="1">
        <v>11</v>
      </c>
      <c r="G370" s="1" t="s">
        <v>606</v>
      </c>
      <c r="H370" s="1">
        <v>10</v>
      </c>
      <c r="I370" s="1" t="s">
        <v>606</v>
      </c>
      <c r="J370" s="10">
        <v>1</v>
      </c>
      <c r="K370" s="10">
        <v>0.78571429999999998</v>
      </c>
      <c r="L370" s="10" t="s">
        <v>606</v>
      </c>
      <c r="M370" s="10">
        <v>0.71428570000000002</v>
      </c>
      <c r="N370" s="10" t="s">
        <v>606</v>
      </c>
    </row>
    <row r="371" spans="1:14" x14ac:dyDescent="0.4">
      <c r="A371" s="1">
        <v>10005736</v>
      </c>
      <c r="B371" s="1">
        <v>2001</v>
      </c>
      <c r="C371" s="1" t="s">
        <v>522</v>
      </c>
      <c r="D371" s="1">
        <v>24</v>
      </c>
      <c r="E371" s="1">
        <v>16</v>
      </c>
      <c r="F371" s="1">
        <v>16</v>
      </c>
      <c r="G371" s="1">
        <v>18</v>
      </c>
      <c r="H371" s="1">
        <v>18</v>
      </c>
      <c r="I371" s="1">
        <v>15</v>
      </c>
      <c r="J371" s="10">
        <v>0.66666669999999995</v>
      </c>
      <c r="K371" s="10">
        <v>0.66666669999999995</v>
      </c>
      <c r="L371" s="10">
        <v>0.75</v>
      </c>
      <c r="M371" s="10">
        <v>0.75</v>
      </c>
      <c r="N371" s="10">
        <v>0.625</v>
      </c>
    </row>
    <row r="372" spans="1:14" x14ac:dyDescent="0.4">
      <c r="A372" s="1">
        <v>10005736</v>
      </c>
      <c r="B372" s="1">
        <v>2002</v>
      </c>
      <c r="C372" s="1" t="s">
        <v>522</v>
      </c>
      <c r="D372" s="1">
        <v>35</v>
      </c>
      <c r="E372" s="1">
        <v>24</v>
      </c>
      <c r="F372" s="1">
        <v>19</v>
      </c>
      <c r="J372" s="10">
        <v>0.6857143</v>
      </c>
      <c r="K372" s="10">
        <v>0.54285720000000004</v>
      </c>
      <c r="L372" s="10"/>
      <c r="M372" s="10"/>
      <c r="N372" s="10"/>
    </row>
    <row r="373" spans="1:14" x14ac:dyDescent="0.4">
      <c r="A373" s="1">
        <v>10005788</v>
      </c>
      <c r="B373" s="1">
        <v>2000</v>
      </c>
      <c r="C373" s="1" t="s">
        <v>523</v>
      </c>
      <c r="D373" s="1">
        <v>48</v>
      </c>
      <c r="E373" s="1">
        <v>34</v>
      </c>
      <c r="F373" s="1">
        <v>26</v>
      </c>
      <c r="G373" s="1">
        <v>17</v>
      </c>
      <c r="H373" s="1">
        <v>15</v>
      </c>
      <c r="I373" s="1">
        <v>16</v>
      </c>
      <c r="J373" s="10">
        <v>0.70833330000000005</v>
      </c>
      <c r="K373" s="10">
        <v>0.54166669999999995</v>
      </c>
      <c r="L373" s="10">
        <v>0.3541667</v>
      </c>
      <c r="M373" s="10">
        <v>0.3125</v>
      </c>
      <c r="N373" s="10">
        <v>0.3333333</v>
      </c>
    </row>
    <row r="374" spans="1:14" x14ac:dyDescent="0.4">
      <c r="A374" s="1">
        <v>10005788</v>
      </c>
      <c r="B374" s="1">
        <v>2001</v>
      </c>
      <c r="C374" s="1" t="s">
        <v>523</v>
      </c>
      <c r="D374" s="1">
        <v>60</v>
      </c>
      <c r="E374" s="1">
        <v>46</v>
      </c>
      <c r="F374" s="1">
        <v>46</v>
      </c>
      <c r="G374" s="1">
        <v>34</v>
      </c>
      <c r="H374" s="1">
        <v>31</v>
      </c>
      <c r="I374" s="1">
        <v>30</v>
      </c>
      <c r="J374" s="10">
        <v>0.76666670000000003</v>
      </c>
      <c r="K374" s="10">
        <v>0.76666670000000003</v>
      </c>
      <c r="L374" s="10">
        <v>0.56666669999999997</v>
      </c>
      <c r="M374" s="10">
        <v>0.51666670000000003</v>
      </c>
      <c r="N374" s="10">
        <v>0.5</v>
      </c>
    </row>
    <row r="375" spans="1:14" x14ac:dyDescent="0.4">
      <c r="A375" s="1">
        <v>10005788</v>
      </c>
      <c r="B375" s="1">
        <v>2002</v>
      </c>
      <c r="C375" s="1" t="s">
        <v>523</v>
      </c>
      <c r="D375" s="1">
        <v>59</v>
      </c>
      <c r="E375" s="1">
        <v>43</v>
      </c>
      <c r="F375" s="1">
        <v>42</v>
      </c>
      <c r="J375" s="10">
        <v>0.72881359999999995</v>
      </c>
      <c r="K375" s="10">
        <v>0.71186439999999995</v>
      </c>
      <c r="L375" s="10"/>
      <c r="M375" s="10"/>
      <c r="N375" s="10"/>
    </row>
    <row r="376" spans="1:14" x14ac:dyDescent="0.4">
      <c r="A376" s="1">
        <v>10005810</v>
      </c>
      <c r="B376" s="1">
        <v>2001</v>
      </c>
      <c r="C376" s="1" t="s">
        <v>524</v>
      </c>
      <c r="D376" s="1">
        <v>17</v>
      </c>
      <c r="E376" s="1">
        <v>11</v>
      </c>
      <c r="F376" s="1">
        <v>11</v>
      </c>
      <c r="G376" s="1">
        <v>11</v>
      </c>
      <c r="H376" s="1">
        <v>12</v>
      </c>
      <c r="I376" s="1" t="s">
        <v>606</v>
      </c>
      <c r="J376" s="10">
        <v>0.64705880000000005</v>
      </c>
      <c r="K376" s="10">
        <v>0.64705880000000005</v>
      </c>
      <c r="L376" s="10">
        <v>0.64705880000000005</v>
      </c>
      <c r="M376" s="10">
        <v>0.70588240000000002</v>
      </c>
      <c r="N376" s="10" t="s">
        <v>606</v>
      </c>
    </row>
    <row r="377" spans="1:14" x14ac:dyDescent="0.4">
      <c r="A377" s="1">
        <v>10005822</v>
      </c>
      <c r="B377" s="1">
        <v>2000</v>
      </c>
      <c r="C377" s="1" t="s">
        <v>525</v>
      </c>
      <c r="D377" s="1">
        <v>14</v>
      </c>
      <c r="E377" s="1">
        <v>11</v>
      </c>
      <c r="F377" s="1">
        <v>11</v>
      </c>
      <c r="G377" s="1">
        <v>10</v>
      </c>
      <c r="H377" s="1" t="s">
        <v>606</v>
      </c>
      <c r="I377" s="1" t="s">
        <v>606</v>
      </c>
      <c r="J377" s="10">
        <v>0.78571429999999998</v>
      </c>
      <c r="K377" s="10">
        <v>0.78571429999999998</v>
      </c>
      <c r="L377" s="10">
        <v>0.71428570000000002</v>
      </c>
      <c r="M377" s="10" t="s">
        <v>606</v>
      </c>
      <c r="N377" s="10" t="s">
        <v>606</v>
      </c>
    </row>
    <row r="378" spans="1:14" x14ac:dyDescent="0.4">
      <c r="A378" s="1">
        <v>10005822</v>
      </c>
      <c r="B378" s="1">
        <v>2001</v>
      </c>
      <c r="C378" s="1" t="s">
        <v>525</v>
      </c>
      <c r="D378" s="1">
        <v>19</v>
      </c>
      <c r="E378" s="1">
        <v>17</v>
      </c>
      <c r="F378" s="1">
        <v>16</v>
      </c>
      <c r="G378" s="1">
        <v>10</v>
      </c>
      <c r="H378" s="1">
        <v>10</v>
      </c>
      <c r="I378" s="1" t="s">
        <v>606</v>
      </c>
      <c r="J378" s="10">
        <v>0.8947368</v>
      </c>
      <c r="K378" s="10">
        <v>0.84210529999999995</v>
      </c>
      <c r="L378" s="10">
        <v>0.5263158</v>
      </c>
      <c r="M378" s="10">
        <v>0.5263158</v>
      </c>
      <c r="N378" s="10" t="s">
        <v>606</v>
      </c>
    </row>
    <row r="379" spans="1:14" x14ac:dyDescent="0.4">
      <c r="A379" s="1">
        <v>10005822</v>
      </c>
      <c r="B379" s="1">
        <v>2002</v>
      </c>
      <c r="C379" s="1" t="s">
        <v>525</v>
      </c>
      <c r="D379" s="1">
        <v>17</v>
      </c>
      <c r="E379" s="1">
        <v>16</v>
      </c>
      <c r="F379" s="1">
        <v>14</v>
      </c>
      <c r="J379" s="10">
        <v>0.94117649999999997</v>
      </c>
      <c r="K379" s="10">
        <v>0.82352939999999997</v>
      </c>
      <c r="L379" s="10"/>
      <c r="M379" s="10"/>
      <c r="N379" s="10"/>
    </row>
    <row r="380" spans="1:14" x14ac:dyDescent="0.4">
      <c r="A380" s="1">
        <v>10005859</v>
      </c>
      <c r="B380" s="1">
        <v>2001</v>
      </c>
      <c r="C380" s="1" t="s">
        <v>526</v>
      </c>
      <c r="D380" s="1">
        <v>16</v>
      </c>
      <c r="E380" s="1">
        <v>14</v>
      </c>
      <c r="F380" s="1">
        <v>12</v>
      </c>
      <c r="G380" s="1">
        <v>13</v>
      </c>
      <c r="H380" s="1">
        <v>12</v>
      </c>
      <c r="I380" s="1">
        <v>13</v>
      </c>
      <c r="J380" s="10">
        <v>0.875</v>
      </c>
      <c r="K380" s="10">
        <v>0.75</v>
      </c>
      <c r="L380" s="10">
        <v>0.8125</v>
      </c>
      <c r="M380" s="10">
        <v>0.75</v>
      </c>
      <c r="N380" s="10">
        <v>0.8125</v>
      </c>
    </row>
    <row r="381" spans="1:14" x14ac:dyDescent="0.4">
      <c r="A381" s="1">
        <v>10005859</v>
      </c>
      <c r="B381" s="1">
        <v>2002</v>
      </c>
      <c r="C381" s="1" t="s">
        <v>526</v>
      </c>
      <c r="D381" s="1">
        <v>20</v>
      </c>
      <c r="E381" s="1">
        <v>16</v>
      </c>
      <c r="F381" s="1">
        <v>15</v>
      </c>
      <c r="J381" s="10">
        <v>0.8</v>
      </c>
      <c r="K381" s="10">
        <v>0.75</v>
      </c>
      <c r="L381" s="10"/>
      <c r="M381" s="10"/>
      <c r="N381" s="10"/>
    </row>
    <row r="382" spans="1:14" x14ac:dyDescent="0.4">
      <c r="A382" s="1">
        <v>10005881</v>
      </c>
      <c r="B382" s="1">
        <v>2001</v>
      </c>
      <c r="C382" s="1" t="s">
        <v>527</v>
      </c>
      <c r="D382" s="1">
        <v>13</v>
      </c>
      <c r="E382" s="1">
        <v>12</v>
      </c>
      <c r="F382" s="1">
        <v>11</v>
      </c>
      <c r="G382" s="1" t="s">
        <v>606</v>
      </c>
      <c r="H382" s="1" t="s">
        <v>606</v>
      </c>
      <c r="I382" s="1" t="s">
        <v>606</v>
      </c>
      <c r="J382" s="10">
        <v>0.92307689999999998</v>
      </c>
      <c r="K382" s="10">
        <v>0.84615390000000001</v>
      </c>
      <c r="L382" s="10" t="s">
        <v>606</v>
      </c>
      <c r="M382" s="10" t="s">
        <v>606</v>
      </c>
      <c r="N382" s="10" t="s">
        <v>606</v>
      </c>
    </row>
    <row r="383" spans="1:14" x14ac:dyDescent="0.4">
      <c r="A383" s="1">
        <v>10005946</v>
      </c>
      <c r="B383" s="1">
        <v>2000</v>
      </c>
      <c r="C383" s="1" t="s">
        <v>528</v>
      </c>
      <c r="D383" s="1">
        <v>40</v>
      </c>
      <c r="E383" s="1">
        <v>33</v>
      </c>
      <c r="F383" s="1">
        <v>32</v>
      </c>
      <c r="G383" s="1">
        <v>24</v>
      </c>
      <c r="H383" s="1">
        <v>19</v>
      </c>
      <c r="I383" s="1">
        <v>19</v>
      </c>
      <c r="J383" s="10">
        <v>0.82499999999999996</v>
      </c>
      <c r="K383" s="10">
        <v>0.8</v>
      </c>
      <c r="L383" s="10">
        <v>0.6</v>
      </c>
      <c r="M383" s="10">
        <v>0.47499999999999998</v>
      </c>
      <c r="N383" s="10">
        <v>0.47499999999999998</v>
      </c>
    </row>
    <row r="384" spans="1:14" x14ac:dyDescent="0.4">
      <c r="A384" s="1">
        <v>10005946</v>
      </c>
      <c r="B384" s="1">
        <v>2001</v>
      </c>
      <c r="C384" s="1" t="s">
        <v>528</v>
      </c>
      <c r="D384" s="1">
        <v>49</v>
      </c>
      <c r="E384" s="1">
        <v>42</v>
      </c>
      <c r="F384" s="1">
        <v>39</v>
      </c>
      <c r="G384" s="1">
        <v>31</v>
      </c>
      <c r="H384" s="1">
        <v>31</v>
      </c>
      <c r="I384" s="1">
        <v>31</v>
      </c>
      <c r="J384" s="10">
        <v>0.85714290000000004</v>
      </c>
      <c r="K384" s="10">
        <v>0.79591829999999997</v>
      </c>
      <c r="L384" s="10">
        <v>0.63265309999999997</v>
      </c>
      <c r="M384" s="10">
        <v>0.63265309999999997</v>
      </c>
      <c r="N384" s="10">
        <v>0.63265309999999997</v>
      </c>
    </row>
    <row r="385" spans="1:14" x14ac:dyDescent="0.4">
      <c r="A385" s="1">
        <v>10005946</v>
      </c>
      <c r="B385" s="1">
        <v>2002</v>
      </c>
      <c r="C385" s="1" t="s">
        <v>528</v>
      </c>
      <c r="D385" s="1">
        <v>60</v>
      </c>
      <c r="E385" s="1">
        <v>47</v>
      </c>
      <c r="F385" s="1">
        <v>45</v>
      </c>
      <c r="J385" s="10">
        <v>0.78333339999999996</v>
      </c>
      <c r="K385" s="10">
        <v>0.75</v>
      </c>
      <c r="L385" s="10"/>
      <c r="M385" s="10"/>
      <c r="N385" s="10"/>
    </row>
    <row r="386" spans="1:14" x14ac:dyDescent="0.4">
      <c r="A386" s="1">
        <v>10005967</v>
      </c>
      <c r="B386" s="1">
        <v>2000</v>
      </c>
      <c r="C386" s="1" t="s">
        <v>529</v>
      </c>
      <c r="D386" s="1">
        <v>45</v>
      </c>
      <c r="E386" s="1">
        <v>37</v>
      </c>
      <c r="F386" s="1">
        <v>37</v>
      </c>
      <c r="G386" s="1">
        <v>23</v>
      </c>
      <c r="H386" s="1">
        <v>23</v>
      </c>
      <c r="I386" s="1">
        <v>24</v>
      </c>
      <c r="J386" s="10">
        <v>0.82222220000000001</v>
      </c>
      <c r="K386" s="10">
        <v>0.82222220000000001</v>
      </c>
      <c r="L386" s="10">
        <v>0.51111110000000004</v>
      </c>
      <c r="M386" s="10">
        <v>0.51111110000000004</v>
      </c>
      <c r="N386" s="10">
        <v>0.53333339999999996</v>
      </c>
    </row>
    <row r="387" spans="1:14" x14ac:dyDescent="0.4">
      <c r="A387" s="1">
        <v>10005967</v>
      </c>
      <c r="B387" s="1">
        <v>2001</v>
      </c>
      <c r="C387" s="1" t="s">
        <v>529</v>
      </c>
      <c r="D387" s="1">
        <v>84</v>
      </c>
      <c r="E387" s="1">
        <v>64</v>
      </c>
      <c r="F387" s="1">
        <v>54</v>
      </c>
      <c r="G387" s="1">
        <v>49</v>
      </c>
      <c r="H387" s="1">
        <v>45</v>
      </c>
      <c r="I387" s="1">
        <v>36</v>
      </c>
      <c r="J387" s="10">
        <v>0.76190480000000005</v>
      </c>
      <c r="K387" s="10">
        <v>0.64285709999999996</v>
      </c>
      <c r="L387" s="10">
        <v>0.58333330000000005</v>
      </c>
      <c r="M387" s="10">
        <v>0.53571429999999998</v>
      </c>
      <c r="N387" s="10">
        <v>0.42857139999999999</v>
      </c>
    </row>
    <row r="388" spans="1:14" x14ac:dyDescent="0.4">
      <c r="A388" s="1">
        <v>10005967</v>
      </c>
      <c r="B388" s="1">
        <v>2002</v>
      </c>
      <c r="C388" s="1" t="s">
        <v>529</v>
      </c>
      <c r="D388" s="1">
        <v>105</v>
      </c>
      <c r="E388" s="1">
        <v>73</v>
      </c>
      <c r="F388" s="1">
        <v>66</v>
      </c>
      <c r="J388" s="10">
        <v>0.69523809999999997</v>
      </c>
      <c r="K388" s="10">
        <v>0.62857149999999995</v>
      </c>
      <c r="L388" s="10"/>
      <c r="M388" s="10"/>
      <c r="N388" s="10"/>
    </row>
    <row r="389" spans="1:14" x14ac:dyDescent="0.4">
      <c r="A389" s="1">
        <v>10005972</v>
      </c>
      <c r="B389" s="1">
        <v>2001</v>
      </c>
      <c r="C389" s="1" t="s">
        <v>530</v>
      </c>
      <c r="D389" s="1">
        <v>19</v>
      </c>
      <c r="E389" s="1">
        <v>15</v>
      </c>
      <c r="F389" s="1">
        <v>12</v>
      </c>
      <c r="G389" s="1" t="s">
        <v>606</v>
      </c>
      <c r="H389" s="1" t="s">
        <v>606</v>
      </c>
      <c r="I389" s="1" t="s">
        <v>606</v>
      </c>
      <c r="J389" s="10">
        <v>0.78947369999999994</v>
      </c>
      <c r="K389" s="10">
        <v>0.63157890000000005</v>
      </c>
      <c r="L389" s="10" t="s">
        <v>606</v>
      </c>
      <c r="M389" s="10" t="s">
        <v>606</v>
      </c>
      <c r="N389" s="10" t="s">
        <v>606</v>
      </c>
    </row>
    <row r="390" spans="1:14" x14ac:dyDescent="0.4">
      <c r="A390" s="1">
        <v>10005972</v>
      </c>
      <c r="B390" s="1">
        <v>2002</v>
      </c>
      <c r="C390" s="1" t="s">
        <v>530</v>
      </c>
      <c r="D390" s="1">
        <v>26</v>
      </c>
      <c r="E390" s="1">
        <v>23</v>
      </c>
      <c r="F390" s="1">
        <v>19</v>
      </c>
      <c r="J390" s="10">
        <v>0.88461540000000005</v>
      </c>
      <c r="K390" s="10">
        <v>0.73076920000000001</v>
      </c>
      <c r="L390" s="10"/>
      <c r="M390" s="10"/>
      <c r="N390" s="10"/>
    </row>
    <row r="391" spans="1:14" x14ac:dyDescent="0.4">
      <c r="A391" s="1">
        <v>10005977</v>
      </c>
      <c r="B391" s="1">
        <v>2000</v>
      </c>
      <c r="C391" s="1" t="s">
        <v>531</v>
      </c>
      <c r="D391" s="1">
        <v>20</v>
      </c>
      <c r="E391" s="1">
        <v>18</v>
      </c>
      <c r="F391" s="1">
        <v>16</v>
      </c>
      <c r="G391" s="1" t="s">
        <v>606</v>
      </c>
      <c r="H391" s="1">
        <v>13</v>
      </c>
      <c r="I391" s="1">
        <v>11</v>
      </c>
      <c r="J391" s="10">
        <v>0.9</v>
      </c>
      <c r="K391" s="10">
        <v>0.8</v>
      </c>
      <c r="L391" s="10" t="s">
        <v>606</v>
      </c>
      <c r="M391" s="10">
        <v>0.65</v>
      </c>
      <c r="N391" s="10">
        <v>0.55000000000000004</v>
      </c>
    </row>
    <row r="392" spans="1:14" x14ac:dyDescent="0.4">
      <c r="A392" s="1">
        <v>10005977</v>
      </c>
      <c r="B392" s="1">
        <v>2001</v>
      </c>
      <c r="C392" s="1" t="s">
        <v>531</v>
      </c>
      <c r="D392" s="1">
        <v>36</v>
      </c>
      <c r="E392" s="1">
        <v>32</v>
      </c>
      <c r="F392" s="1">
        <v>30</v>
      </c>
      <c r="G392" s="1">
        <v>21</v>
      </c>
      <c r="H392" s="1">
        <v>19</v>
      </c>
      <c r="I392" s="1">
        <v>18</v>
      </c>
      <c r="J392" s="10">
        <v>0.88888889999999998</v>
      </c>
      <c r="K392" s="10">
        <v>0.83333330000000005</v>
      </c>
      <c r="L392" s="10">
        <v>0.58333330000000005</v>
      </c>
      <c r="M392" s="10">
        <v>0.52777779999999996</v>
      </c>
      <c r="N392" s="10">
        <v>0.5</v>
      </c>
    </row>
    <row r="393" spans="1:14" x14ac:dyDescent="0.4">
      <c r="A393" s="1">
        <v>10005977</v>
      </c>
      <c r="B393" s="1">
        <v>2002</v>
      </c>
      <c r="C393" s="1" t="s">
        <v>531</v>
      </c>
      <c r="D393" s="1">
        <v>31</v>
      </c>
      <c r="E393" s="1">
        <v>28</v>
      </c>
      <c r="F393" s="1">
        <v>26</v>
      </c>
      <c r="J393" s="10">
        <v>0.90322579999999997</v>
      </c>
      <c r="K393" s="10">
        <v>0.8387097</v>
      </c>
      <c r="L393" s="10"/>
      <c r="M393" s="10"/>
      <c r="N393" s="10"/>
    </row>
    <row r="394" spans="1:14" x14ac:dyDescent="0.4">
      <c r="A394" s="1">
        <v>10005979</v>
      </c>
      <c r="B394" s="1">
        <v>2000</v>
      </c>
      <c r="C394" s="1" t="s">
        <v>532</v>
      </c>
      <c r="D394" s="1">
        <v>24</v>
      </c>
      <c r="E394" s="1">
        <v>20</v>
      </c>
      <c r="F394" s="1">
        <v>20</v>
      </c>
      <c r="G394" s="1">
        <v>17</v>
      </c>
      <c r="H394" s="1">
        <v>18</v>
      </c>
      <c r="I394" s="1">
        <v>15</v>
      </c>
      <c r="J394" s="10">
        <v>0.83333330000000005</v>
      </c>
      <c r="K394" s="10">
        <v>0.83333330000000005</v>
      </c>
      <c r="L394" s="10">
        <v>0.70833330000000005</v>
      </c>
      <c r="M394" s="10">
        <v>0.75</v>
      </c>
      <c r="N394" s="10">
        <v>0.625</v>
      </c>
    </row>
    <row r="395" spans="1:14" x14ac:dyDescent="0.4">
      <c r="A395" s="1">
        <v>10005979</v>
      </c>
      <c r="B395" s="1">
        <v>2001</v>
      </c>
      <c r="C395" s="1" t="s">
        <v>532</v>
      </c>
      <c r="D395" s="1">
        <v>43</v>
      </c>
      <c r="E395" s="1">
        <v>35</v>
      </c>
      <c r="F395" s="1">
        <v>33</v>
      </c>
      <c r="G395" s="1">
        <v>30</v>
      </c>
      <c r="H395" s="1">
        <v>24</v>
      </c>
      <c r="I395" s="1">
        <v>21</v>
      </c>
      <c r="J395" s="10">
        <v>0.8139535</v>
      </c>
      <c r="K395" s="10">
        <v>0.76744190000000001</v>
      </c>
      <c r="L395" s="10">
        <v>0.69767440000000003</v>
      </c>
      <c r="M395" s="10">
        <v>0.55813959999999996</v>
      </c>
      <c r="N395" s="10">
        <v>0.48837209999999998</v>
      </c>
    </row>
    <row r="396" spans="1:14" x14ac:dyDescent="0.4">
      <c r="A396" s="1">
        <v>10005979</v>
      </c>
      <c r="B396" s="1">
        <v>2002</v>
      </c>
      <c r="C396" s="1" t="s">
        <v>532</v>
      </c>
      <c r="D396" s="1">
        <v>19</v>
      </c>
      <c r="E396" s="1">
        <v>13</v>
      </c>
      <c r="F396" s="1">
        <v>15</v>
      </c>
      <c r="J396" s="10">
        <v>0.68421050000000005</v>
      </c>
      <c r="K396" s="10">
        <v>0.78947369999999994</v>
      </c>
      <c r="L396" s="10"/>
      <c r="M396" s="10"/>
      <c r="N396" s="10"/>
    </row>
    <row r="397" spans="1:14" x14ac:dyDescent="0.4">
      <c r="A397" s="1">
        <v>10005981</v>
      </c>
      <c r="B397" s="1">
        <v>2000</v>
      </c>
      <c r="C397" s="1" t="s">
        <v>533</v>
      </c>
      <c r="D397" s="1">
        <v>95</v>
      </c>
      <c r="E397" s="1">
        <v>69</v>
      </c>
      <c r="F397" s="1">
        <v>62</v>
      </c>
      <c r="G397" s="1">
        <v>49</v>
      </c>
      <c r="H397" s="1">
        <v>47</v>
      </c>
      <c r="I397" s="1">
        <v>46</v>
      </c>
      <c r="J397" s="10">
        <v>0.72631579999999996</v>
      </c>
      <c r="K397" s="10">
        <v>0.65263159999999998</v>
      </c>
      <c r="L397" s="10">
        <v>0.51578939999999995</v>
      </c>
      <c r="M397" s="10">
        <v>0.49473689999999998</v>
      </c>
      <c r="N397" s="10">
        <v>0.48421049999999999</v>
      </c>
    </row>
    <row r="398" spans="1:14" x14ac:dyDescent="0.4">
      <c r="A398" s="1">
        <v>10005981</v>
      </c>
      <c r="B398" s="1">
        <v>2001</v>
      </c>
      <c r="C398" s="1" t="s">
        <v>533</v>
      </c>
      <c r="D398" s="1">
        <v>103</v>
      </c>
      <c r="E398" s="1">
        <v>82</v>
      </c>
      <c r="F398" s="1">
        <v>75</v>
      </c>
      <c r="G398" s="1">
        <v>54</v>
      </c>
      <c r="H398" s="1">
        <v>49</v>
      </c>
      <c r="I398" s="1">
        <v>46</v>
      </c>
      <c r="J398" s="10">
        <v>0.7961165</v>
      </c>
      <c r="K398" s="10">
        <v>0.72815529999999995</v>
      </c>
      <c r="L398" s="10">
        <v>0.52427179999999995</v>
      </c>
      <c r="M398" s="10">
        <v>0.47572819999999999</v>
      </c>
      <c r="N398" s="10">
        <v>0.4466019</v>
      </c>
    </row>
    <row r="399" spans="1:14" x14ac:dyDescent="0.4">
      <c r="A399" s="1">
        <v>10005981</v>
      </c>
      <c r="B399" s="1">
        <v>2002</v>
      </c>
      <c r="C399" s="1" t="s">
        <v>533</v>
      </c>
      <c r="D399" s="1">
        <v>78</v>
      </c>
      <c r="E399" s="1">
        <v>65</v>
      </c>
      <c r="F399" s="1">
        <v>58</v>
      </c>
      <c r="J399" s="10">
        <v>0.83333330000000005</v>
      </c>
      <c r="K399" s="10">
        <v>0.74358979999999997</v>
      </c>
      <c r="L399" s="10"/>
      <c r="M399" s="10"/>
      <c r="N399" s="10"/>
    </row>
    <row r="400" spans="1:14" x14ac:dyDescent="0.4">
      <c r="A400" s="1">
        <v>10005991</v>
      </c>
      <c r="B400" s="1">
        <v>2000</v>
      </c>
      <c r="C400" s="1" t="s">
        <v>534</v>
      </c>
      <c r="D400" s="1">
        <v>70</v>
      </c>
      <c r="E400" s="1">
        <v>60</v>
      </c>
      <c r="F400" s="1">
        <v>49</v>
      </c>
      <c r="G400" s="1">
        <v>41</v>
      </c>
      <c r="H400" s="1">
        <v>36</v>
      </c>
      <c r="I400" s="1">
        <v>32</v>
      </c>
      <c r="J400" s="10">
        <v>0.85714290000000004</v>
      </c>
      <c r="K400" s="10">
        <v>0.7</v>
      </c>
      <c r="L400" s="10">
        <v>0.58571430000000002</v>
      </c>
      <c r="M400" s="10">
        <v>0.51428569999999996</v>
      </c>
      <c r="N400" s="10">
        <v>0.45714290000000002</v>
      </c>
    </row>
    <row r="401" spans="1:14" x14ac:dyDescent="0.4">
      <c r="A401" s="1">
        <v>10005997</v>
      </c>
      <c r="B401" s="1">
        <v>2000</v>
      </c>
      <c r="C401" s="1" t="s">
        <v>535</v>
      </c>
      <c r="D401" s="1">
        <v>66</v>
      </c>
      <c r="E401" s="1">
        <v>57</v>
      </c>
      <c r="F401" s="1">
        <v>49</v>
      </c>
      <c r="G401" s="1">
        <v>35</v>
      </c>
      <c r="H401" s="1">
        <v>36</v>
      </c>
      <c r="I401" s="1">
        <v>33</v>
      </c>
      <c r="J401" s="10">
        <v>0.86363639999999997</v>
      </c>
      <c r="K401" s="10">
        <v>0.74242419999999998</v>
      </c>
      <c r="L401" s="10">
        <v>0.53030299999999997</v>
      </c>
      <c r="M401" s="10">
        <v>0.54545460000000001</v>
      </c>
      <c r="N401" s="10">
        <v>0.5</v>
      </c>
    </row>
    <row r="402" spans="1:14" x14ac:dyDescent="0.4">
      <c r="A402" s="1">
        <v>10005998</v>
      </c>
      <c r="B402" s="1">
        <v>2000</v>
      </c>
      <c r="C402" s="1" t="s">
        <v>536</v>
      </c>
      <c r="D402" s="1">
        <v>29</v>
      </c>
      <c r="E402" s="1">
        <v>23</v>
      </c>
      <c r="F402" s="1">
        <v>20</v>
      </c>
      <c r="G402" s="1">
        <v>15</v>
      </c>
      <c r="H402" s="1">
        <v>12</v>
      </c>
      <c r="I402" s="1">
        <v>11</v>
      </c>
      <c r="J402" s="10">
        <v>0.79310349999999996</v>
      </c>
      <c r="K402" s="10">
        <v>0.68965520000000002</v>
      </c>
      <c r="L402" s="10">
        <v>0.51724139999999996</v>
      </c>
      <c r="M402" s="10">
        <v>0.41379310000000002</v>
      </c>
      <c r="N402" s="10">
        <v>0.37931029999999999</v>
      </c>
    </row>
    <row r="403" spans="1:14" x14ac:dyDescent="0.4">
      <c r="A403" s="1">
        <v>10005998</v>
      </c>
      <c r="B403" s="1">
        <v>2001</v>
      </c>
      <c r="C403" s="1" t="s">
        <v>536</v>
      </c>
      <c r="D403" s="1">
        <v>25</v>
      </c>
      <c r="E403" s="1">
        <v>16</v>
      </c>
      <c r="F403" s="1">
        <v>16</v>
      </c>
      <c r="G403" s="1">
        <v>14</v>
      </c>
      <c r="H403" s="1">
        <v>13</v>
      </c>
      <c r="I403" s="1">
        <v>12</v>
      </c>
      <c r="J403" s="10">
        <v>0.64</v>
      </c>
      <c r="K403" s="10">
        <v>0.64</v>
      </c>
      <c r="L403" s="10">
        <v>0.56000000000000005</v>
      </c>
      <c r="M403" s="10">
        <v>0.52</v>
      </c>
      <c r="N403" s="10">
        <v>0.48</v>
      </c>
    </row>
    <row r="404" spans="1:14" x14ac:dyDescent="0.4">
      <c r="A404" s="1">
        <v>10005998</v>
      </c>
      <c r="B404" s="1">
        <v>2002</v>
      </c>
      <c r="C404" s="1" t="s">
        <v>536</v>
      </c>
      <c r="D404" s="1">
        <v>67</v>
      </c>
      <c r="E404" s="1">
        <v>53</v>
      </c>
      <c r="F404" s="1">
        <v>49</v>
      </c>
      <c r="J404" s="10">
        <v>0.79104479999999999</v>
      </c>
      <c r="K404" s="10">
        <v>0.73134330000000003</v>
      </c>
      <c r="L404" s="10"/>
      <c r="M404" s="10"/>
      <c r="N404" s="10"/>
    </row>
    <row r="405" spans="1:14" x14ac:dyDescent="0.4">
      <c r="A405" s="1">
        <v>10005999</v>
      </c>
      <c r="B405" s="1">
        <v>2000</v>
      </c>
      <c r="C405" s="1" t="s">
        <v>537</v>
      </c>
      <c r="D405" s="1">
        <v>18</v>
      </c>
      <c r="E405" s="1">
        <v>11</v>
      </c>
      <c r="F405" s="1">
        <v>15</v>
      </c>
      <c r="G405" s="1" t="s">
        <v>606</v>
      </c>
      <c r="H405" s="1" t="s">
        <v>606</v>
      </c>
      <c r="I405" s="1" t="s">
        <v>606</v>
      </c>
      <c r="J405" s="10">
        <v>0.61111110000000002</v>
      </c>
      <c r="K405" s="10">
        <v>0.83333330000000005</v>
      </c>
      <c r="L405" s="10" t="s">
        <v>606</v>
      </c>
      <c r="M405" s="10" t="s">
        <v>606</v>
      </c>
      <c r="N405" s="10" t="s">
        <v>606</v>
      </c>
    </row>
    <row r="406" spans="1:14" x14ac:dyDescent="0.4">
      <c r="A406" s="1">
        <v>10005999</v>
      </c>
      <c r="B406" s="1">
        <v>2001</v>
      </c>
      <c r="C406" s="1" t="s">
        <v>537</v>
      </c>
      <c r="D406" s="1">
        <v>40</v>
      </c>
      <c r="E406" s="1">
        <v>31</v>
      </c>
      <c r="F406" s="1">
        <v>26</v>
      </c>
      <c r="G406" s="1">
        <v>24</v>
      </c>
      <c r="H406" s="1">
        <v>20</v>
      </c>
      <c r="I406" s="1">
        <v>17</v>
      </c>
      <c r="J406" s="10">
        <v>0.77500000000000002</v>
      </c>
      <c r="K406" s="10">
        <v>0.65</v>
      </c>
      <c r="L406" s="10">
        <v>0.6</v>
      </c>
      <c r="M406" s="10">
        <v>0.5</v>
      </c>
      <c r="N406" s="10">
        <v>0.42499999999999999</v>
      </c>
    </row>
    <row r="407" spans="1:14" x14ac:dyDescent="0.4">
      <c r="A407" s="1">
        <v>10005999</v>
      </c>
      <c r="B407" s="1">
        <v>2002</v>
      </c>
      <c r="C407" s="1" t="s">
        <v>537</v>
      </c>
      <c r="D407" s="1">
        <v>30</v>
      </c>
      <c r="E407" s="1">
        <v>24</v>
      </c>
      <c r="F407" s="1">
        <v>23</v>
      </c>
      <c r="J407" s="10">
        <v>0.8</v>
      </c>
      <c r="K407" s="10">
        <v>0.76666670000000003</v>
      </c>
      <c r="L407" s="10"/>
      <c r="M407" s="10"/>
      <c r="N407" s="10"/>
    </row>
    <row r="408" spans="1:14" x14ac:dyDescent="0.4">
      <c r="A408" s="1">
        <v>10006020</v>
      </c>
      <c r="B408" s="1">
        <v>2000</v>
      </c>
      <c r="C408" s="1" t="s">
        <v>538</v>
      </c>
      <c r="D408" s="1">
        <v>34</v>
      </c>
      <c r="E408" s="1">
        <v>30</v>
      </c>
      <c r="F408" s="1">
        <v>27</v>
      </c>
      <c r="G408" s="1">
        <v>20</v>
      </c>
      <c r="H408" s="1">
        <v>18</v>
      </c>
      <c r="I408" s="1">
        <v>18</v>
      </c>
      <c r="J408" s="10">
        <v>0.8823529</v>
      </c>
      <c r="K408" s="10">
        <v>0.79411759999999998</v>
      </c>
      <c r="L408" s="10">
        <v>0.58823530000000002</v>
      </c>
      <c r="M408" s="10">
        <v>0.52941179999999999</v>
      </c>
      <c r="N408" s="10">
        <v>0.52941179999999999</v>
      </c>
    </row>
    <row r="409" spans="1:14" x14ac:dyDescent="0.4">
      <c r="A409" s="1">
        <v>10006020</v>
      </c>
      <c r="B409" s="1">
        <v>2001</v>
      </c>
      <c r="C409" s="1" t="s">
        <v>538</v>
      </c>
      <c r="D409" s="1">
        <v>30</v>
      </c>
      <c r="E409" s="1">
        <v>23</v>
      </c>
      <c r="F409" s="1">
        <v>22</v>
      </c>
      <c r="G409" s="1">
        <v>13</v>
      </c>
      <c r="H409" s="1">
        <v>11</v>
      </c>
      <c r="I409" s="1">
        <v>11</v>
      </c>
      <c r="J409" s="10">
        <v>0.76666670000000003</v>
      </c>
      <c r="K409" s="10">
        <v>0.73333329999999997</v>
      </c>
      <c r="L409" s="10">
        <v>0.43333329999999998</v>
      </c>
      <c r="M409" s="10">
        <v>0.36666670000000001</v>
      </c>
      <c r="N409" s="10">
        <v>0.36666670000000001</v>
      </c>
    </row>
    <row r="410" spans="1:14" x14ac:dyDescent="0.4">
      <c r="A410" s="1">
        <v>10006020</v>
      </c>
      <c r="B410" s="1">
        <v>2002</v>
      </c>
      <c r="C410" s="1" t="s">
        <v>538</v>
      </c>
      <c r="D410" s="1">
        <v>18</v>
      </c>
      <c r="E410" s="1">
        <v>15</v>
      </c>
      <c r="F410" s="1">
        <v>12</v>
      </c>
      <c r="J410" s="10">
        <v>0.83333330000000005</v>
      </c>
      <c r="K410" s="10">
        <v>0.66666669999999995</v>
      </c>
      <c r="L410" s="10"/>
      <c r="M410" s="10"/>
      <c r="N410" s="10"/>
    </row>
    <row r="411" spans="1:14" x14ac:dyDescent="0.4">
      <c r="A411" s="1">
        <v>10006038</v>
      </c>
      <c r="B411" s="1">
        <v>2000</v>
      </c>
      <c r="C411" s="1" t="s">
        <v>539</v>
      </c>
      <c r="D411" s="1">
        <v>13</v>
      </c>
      <c r="E411" s="1">
        <v>13</v>
      </c>
      <c r="F411" s="1">
        <v>12</v>
      </c>
      <c r="G411" s="1" t="s">
        <v>606</v>
      </c>
      <c r="H411" s="1" t="s">
        <v>606</v>
      </c>
      <c r="I411" s="1" t="s">
        <v>606</v>
      </c>
      <c r="J411" s="10">
        <v>1</v>
      </c>
      <c r="K411" s="10">
        <v>0.92307689999999998</v>
      </c>
      <c r="L411" s="10" t="s">
        <v>606</v>
      </c>
      <c r="M411" s="10" t="s">
        <v>606</v>
      </c>
      <c r="N411" s="10" t="s">
        <v>606</v>
      </c>
    </row>
    <row r="412" spans="1:14" x14ac:dyDescent="0.4">
      <c r="A412" s="1">
        <v>10006038</v>
      </c>
      <c r="B412" s="1">
        <v>2001</v>
      </c>
      <c r="C412" s="1" t="s">
        <v>539</v>
      </c>
      <c r="D412" s="1">
        <v>20</v>
      </c>
      <c r="E412" s="1">
        <v>12</v>
      </c>
      <c r="F412" s="1">
        <v>13</v>
      </c>
      <c r="G412" s="1">
        <v>12</v>
      </c>
      <c r="H412" s="1" t="s">
        <v>606</v>
      </c>
      <c r="I412" s="1" t="s">
        <v>606</v>
      </c>
      <c r="J412" s="10">
        <v>0.6</v>
      </c>
      <c r="K412" s="10">
        <v>0.65</v>
      </c>
      <c r="L412" s="10">
        <v>0.6</v>
      </c>
      <c r="M412" s="10" t="s">
        <v>606</v>
      </c>
      <c r="N412" s="10" t="s">
        <v>606</v>
      </c>
    </row>
    <row r="413" spans="1:14" x14ac:dyDescent="0.4">
      <c r="A413" s="1">
        <v>10006038</v>
      </c>
      <c r="B413" s="1">
        <v>2002</v>
      </c>
      <c r="C413" s="1" t="s">
        <v>539</v>
      </c>
      <c r="D413" s="1">
        <v>21</v>
      </c>
      <c r="E413" s="1">
        <v>17</v>
      </c>
      <c r="F413" s="1">
        <v>12</v>
      </c>
      <c r="J413" s="10">
        <v>0.80952380000000002</v>
      </c>
      <c r="K413" s="10">
        <v>0.57142859999999995</v>
      </c>
      <c r="L413" s="10"/>
      <c r="M413" s="10"/>
      <c r="N413" s="10"/>
    </row>
    <row r="414" spans="1:14" x14ac:dyDescent="0.4">
      <c r="A414" s="1">
        <v>10006050</v>
      </c>
      <c r="B414" s="1">
        <v>2000</v>
      </c>
      <c r="C414" s="1" t="s">
        <v>540</v>
      </c>
      <c r="D414" s="1">
        <v>29</v>
      </c>
      <c r="E414" s="1">
        <v>25</v>
      </c>
      <c r="F414" s="1">
        <v>22</v>
      </c>
      <c r="G414" s="1">
        <v>15</v>
      </c>
      <c r="H414" s="1">
        <v>12</v>
      </c>
      <c r="I414" s="1">
        <v>10</v>
      </c>
      <c r="J414" s="10">
        <v>0.86206899999999997</v>
      </c>
      <c r="K414" s="10">
        <v>0.75862070000000004</v>
      </c>
      <c r="L414" s="10">
        <v>0.51724139999999996</v>
      </c>
      <c r="M414" s="10">
        <v>0.41379310000000002</v>
      </c>
      <c r="N414" s="10">
        <v>0.34482760000000001</v>
      </c>
    </row>
    <row r="415" spans="1:14" x14ac:dyDescent="0.4">
      <c r="A415" s="1">
        <v>10006050</v>
      </c>
      <c r="B415" s="1">
        <v>2001</v>
      </c>
      <c r="C415" s="1" t="s">
        <v>540</v>
      </c>
      <c r="D415" s="1">
        <v>43</v>
      </c>
      <c r="E415" s="1">
        <v>37</v>
      </c>
      <c r="F415" s="1">
        <v>35</v>
      </c>
      <c r="G415" s="1">
        <v>25</v>
      </c>
      <c r="H415" s="1">
        <v>26</v>
      </c>
      <c r="I415" s="1">
        <v>19</v>
      </c>
      <c r="J415" s="10">
        <v>0.86046509999999998</v>
      </c>
      <c r="K415" s="10">
        <v>0.8139535</v>
      </c>
      <c r="L415" s="10">
        <v>0.58139529999999995</v>
      </c>
      <c r="M415" s="10">
        <v>0.60465120000000006</v>
      </c>
      <c r="N415" s="10">
        <v>0.44186049999999999</v>
      </c>
    </row>
    <row r="416" spans="1:14" x14ac:dyDescent="0.4">
      <c r="A416" s="1">
        <v>10006050</v>
      </c>
      <c r="B416" s="1">
        <v>2002</v>
      </c>
      <c r="C416" s="1" t="s">
        <v>540</v>
      </c>
      <c r="D416" s="1">
        <v>46</v>
      </c>
      <c r="E416" s="1">
        <v>37</v>
      </c>
      <c r="F416" s="1">
        <v>35</v>
      </c>
      <c r="J416" s="10">
        <v>0.80434779999999995</v>
      </c>
      <c r="K416" s="10">
        <v>0.76086960000000003</v>
      </c>
      <c r="L416" s="10"/>
      <c r="M416" s="10"/>
      <c r="N416" s="10"/>
    </row>
    <row r="417" spans="1:14" x14ac:dyDescent="0.4">
      <c r="A417" s="1">
        <v>10006130</v>
      </c>
      <c r="B417" s="1">
        <v>2000</v>
      </c>
      <c r="C417" s="1" t="s">
        <v>541</v>
      </c>
      <c r="D417" s="1">
        <v>19</v>
      </c>
      <c r="E417" s="1">
        <v>19</v>
      </c>
      <c r="F417" s="1">
        <v>18</v>
      </c>
      <c r="G417" s="1">
        <v>16</v>
      </c>
      <c r="H417" s="1">
        <v>14</v>
      </c>
      <c r="I417" s="1">
        <v>13</v>
      </c>
      <c r="J417" s="10">
        <v>1</v>
      </c>
      <c r="K417" s="10">
        <v>0.9473684</v>
      </c>
      <c r="L417" s="10">
        <v>0.84210529999999995</v>
      </c>
      <c r="M417" s="10">
        <v>0.73684210000000006</v>
      </c>
      <c r="N417" s="10">
        <v>0.68421050000000005</v>
      </c>
    </row>
    <row r="418" spans="1:14" x14ac:dyDescent="0.4">
      <c r="A418" s="1">
        <v>10006130</v>
      </c>
      <c r="B418" s="1">
        <v>2001</v>
      </c>
      <c r="C418" s="1" t="s">
        <v>541</v>
      </c>
      <c r="D418" s="1">
        <v>19</v>
      </c>
      <c r="E418" s="1">
        <v>18</v>
      </c>
      <c r="F418" s="1">
        <v>16</v>
      </c>
      <c r="G418" s="1">
        <v>16</v>
      </c>
      <c r="H418" s="1">
        <v>16</v>
      </c>
      <c r="I418" s="1">
        <v>15</v>
      </c>
      <c r="J418" s="10">
        <v>0.9473684</v>
      </c>
      <c r="K418" s="10">
        <v>0.84210529999999995</v>
      </c>
      <c r="L418" s="10">
        <v>0.84210529999999995</v>
      </c>
      <c r="M418" s="10">
        <v>0.84210529999999995</v>
      </c>
      <c r="N418" s="10">
        <v>0.78947369999999994</v>
      </c>
    </row>
    <row r="419" spans="1:14" x14ac:dyDescent="0.4">
      <c r="A419" s="1">
        <v>10006130</v>
      </c>
      <c r="B419" s="1">
        <v>2002</v>
      </c>
      <c r="C419" s="1" t="s">
        <v>541</v>
      </c>
      <c r="D419" s="1">
        <v>18</v>
      </c>
      <c r="E419" s="1">
        <v>17</v>
      </c>
      <c r="F419" s="1">
        <v>16</v>
      </c>
      <c r="J419" s="10">
        <v>0.94444439999999996</v>
      </c>
      <c r="K419" s="10">
        <v>0.88888889999999998</v>
      </c>
      <c r="L419" s="10"/>
      <c r="M419" s="10"/>
      <c r="N419" s="10"/>
    </row>
    <row r="420" spans="1:14" x14ac:dyDescent="0.4">
      <c r="A420" s="1">
        <v>10006174</v>
      </c>
      <c r="B420" s="1">
        <v>2000</v>
      </c>
      <c r="C420" s="1" t="s">
        <v>542</v>
      </c>
      <c r="D420" s="1">
        <v>27</v>
      </c>
      <c r="E420" s="1">
        <v>20</v>
      </c>
      <c r="F420" s="1">
        <v>15</v>
      </c>
      <c r="G420" s="1">
        <v>19</v>
      </c>
      <c r="H420" s="1">
        <v>14</v>
      </c>
      <c r="I420" s="1">
        <v>12</v>
      </c>
      <c r="J420" s="10">
        <v>0.74074070000000003</v>
      </c>
      <c r="K420" s="10">
        <v>0.55555560000000004</v>
      </c>
      <c r="L420" s="10">
        <v>0.70370370000000004</v>
      </c>
      <c r="M420" s="10">
        <v>0.51851849999999999</v>
      </c>
      <c r="N420" s="10">
        <v>0.44444440000000002</v>
      </c>
    </row>
    <row r="421" spans="1:14" x14ac:dyDescent="0.4">
      <c r="A421" s="1">
        <v>10006174</v>
      </c>
      <c r="B421" s="1">
        <v>2001</v>
      </c>
      <c r="C421" s="1" t="s">
        <v>542</v>
      </c>
      <c r="D421" s="1">
        <v>50</v>
      </c>
      <c r="E421" s="1">
        <v>39</v>
      </c>
      <c r="F421" s="1">
        <v>37</v>
      </c>
      <c r="G421" s="1">
        <v>29</v>
      </c>
      <c r="H421" s="1">
        <v>24</v>
      </c>
      <c r="I421" s="1">
        <v>22</v>
      </c>
      <c r="J421" s="10">
        <v>0.78</v>
      </c>
      <c r="K421" s="10">
        <v>0.74</v>
      </c>
      <c r="L421" s="10">
        <v>0.57999999999999996</v>
      </c>
      <c r="M421" s="10">
        <v>0.48</v>
      </c>
      <c r="N421" s="10">
        <v>0.44</v>
      </c>
    </row>
    <row r="422" spans="1:14" x14ac:dyDescent="0.4">
      <c r="A422" s="1">
        <v>10006174</v>
      </c>
      <c r="B422" s="1">
        <v>2002</v>
      </c>
      <c r="C422" s="1" t="s">
        <v>542</v>
      </c>
      <c r="D422" s="1">
        <v>68</v>
      </c>
      <c r="E422" s="1">
        <v>51</v>
      </c>
      <c r="F422" s="1">
        <v>51</v>
      </c>
      <c r="J422" s="10">
        <v>0.75</v>
      </c>
      <c r="K422" s="10">
        <v>0.75</v>
      </c>
      <c r="L422" s="10"/>
      <c r="M422" s="10"/>
      <c r="N422" s="10"/>
    </row>
    <row r="423" spans="1:14" x14ac:dyDescent="0.4">
      <c r="A423" s="1">
        <v>10006303</v>
      </c>
      <c r="B423" s="1">
        <v>2002</v>
      </c>
      <c r="C423" s="1" t="s">
        <v>543</v>
      </c>
      <c r="D423" s="1">
        <v>19</v>
      </c>
      <c r="E423" s="1">
        <v>17</v>
      </c>
      <c r="F423" s="1">
        <v>14</v>
      </c>
      <c r="J423" s="10">
        <v>0.8947368</v>
      </c>
      <c r="K423" s="10">
        <v>0.73684210000000006</v>
      </c>
      <c r="L423" s="10"/>
      <c r="M423" s="10"/>
      <c r="N423" s="10"/>
    </row>
    <row r="424" spans="1:14" x14ac:dyDescent="0.4">
      <c r="A424" s="1">
        <v>10006331</v>
      </c>
      <c r="B424" s="1">
        <v>2000</v>
      </c>
      <c r="C424" s="1" t="s">
        <v>544</v>
      </c>
      <c r="D424" s="1">
        <v>41</v>
      </c>
      <c r="E424" s="1">
        <v>26</v>
      </c>
      <c r="F424" s="1">
        <v>21</v>
      </c>
      <c r="G424" s="1">
        <v>20</v>
      </c>
      <c r="H424" s="1">
        <v>19</v>
      </c>
      <c r="I424" s="1">
        <v>19</v>
      </c>
      <c r="J424" s="10">
        <v>0.63414630000000005</v>
      </c>
      <c r="K424" s="10">
        <v>0.51219510000000001</v>
      </c>
      <c r="L424" s="10">
        <v>0.48780489999999999</v>
      </c>
      <c r="M424" s="10">
        <v>0.46341460000000001</v>
      </c>
      <c r="N424" s="10">
        <v>0.46341460000000001</v>
      </c>
    </row>
    <row r="425" spans="1:14" x14ac:dyDescent="0.4">
      <c r="A425" s="1">
        <v>10006331</v>
      </c>
      <c r="B425" s="1">
        <v>2001</v>
      </c>
      <c r="C425" s="1" t="s">
        <v>544</v>
      </c>
      <c r="D425" s="1">
        <v>22</v>
      </c>
      <c r="E425" s="1">
        <v>16</v>
      </c>
      <c r="F425" s="1">
        <v>16</v>
      </c>
      <c r="G425" s="1">
        <v>12</v>
      </c>
      <c r="H425" s="1">
        <v>12</v>
      </c>
      <c r="I425" s="1">
        <v>11</v>
      </c>
      <c r="J425" s="10">
        <v>0.72727269999999999</v>
      </c>
      <c r="K425" s="10">
        <v>0.72727269999999999</v>
      </c>
      <c r="L425" s="10">
        <v>0.54545460000000001</v>
      </c>
      <c r="M425" s="10">
        <v>0.54545460000000001</v>
      </c>
      <c r="N425" s="10">
        <v>0.5</v>
      </c>
    </row>
    <row r="426" spans="1:14" x14ac:dyDescent="0.4">
      <c r="A426" s="1">
        <v>10006341</v>
      </c>
      <c r="B426" s="1">
        <v>2000</v>
      </c>
      <c r="C426" s="1" t="s">
        <v>545</v>
      </c>
      <c r="D426" s="1">
        <v>22</v>
      </c>
      <c r="E426" s="1">
        <v>10</v>
      </c>
      <c r="F426" s="1">
        <v>11</v>
      </c>
      <c r="G426" s="1">
        <v>10</v>
      </c>
      <c r="H426" s="1">
        <v>11</v>
      </c>
      <c r="I426" s="1">
        <v>11</v>
      </c>
      <c r="J426" s="10">
        <v>0.45454549999999999</v>
      </c>
      <c r="K426" s="10">
        <v>0.5</v>
      </c>
      <c r="L426" s="10">
        <v>0.45454549999999999</v>
      </c>
      <c r="M426" s="10">
        <v>0.5</v>
      </c>
      <c r="N426" s="10">
        <v>0.5</v>
      </c>
    </row>
    <row r="427" spans="1:14" x14ac:dyDescent="0.4">
      <c r="A427" s="1">
        <v>10006341</v>
      </c>
      <c r="B427" s="1">
        <v>2002</v>
      </c>
      <c r="C427" s="1" t="s">
        <v>545</v>
      </c>
      <c r="D427" s="1">
        <v>23</v>
      </c>
      <c r="E427" s="1">
        <v>16</v>
      </c>
      <c r="F427" s="1">
        <v>16</v>
      </c>
      <c r="J427" s="10">
        <v>0.69565220000000005</v>
      </c>
      <c r="K427" s="10">
        <v>0.69565220000000005</v>
      </c>
      <c r="L427" s="10"/>
      <c r="M427" s="10"/>
      <c r="N427" s="10"/>
    </row>
    <row r="428" spans="1:14" x14ac:dyDescent="0.4">
      <c r="A428" s="1">
        <v>10006349</v>
      </c>
      <c r="B428" s="1">
        <v>2000</v>
      </c>
      <c r="C428" s="1" t="s">
        <v>546</v>
      </c>
      <c r="D428" s="1">
        <v>21</v>
      </c>
      <c r="E428" s="1">
        <v>17</v>
      </c>
      <c r="F428" s="1">
        <v>16</v>
      </c>
      <c r="G428" s="1">
        <v>13</v>
      </c>
      <c r="H428" s="1">
        <v>10</v>
      </c>
      <c r="I428" s="1">
        <v>12</v>
      </c>
      <c r="J428" s="10">
        <v>0.80952380000000002</v>
      </c>
      <c r="K428" s="10">
        <v>0.76190480000000005</v>
      </c>
      <c r="L428" s="10">
        <v>0.61904760000000003</v>
      </c>
      <c r="M428" s="10">
        <v>0.47619050000000002</v>
      </c>
      <c r="N428" s="10">
        <v>0.57142859999999995</v>
      </c>
    </row>
    <row r="429" spans="1:14" x14ac:dyDescent="0.4">
      <c r="A429" s="1">
        <v>10006349</v>
      </c>
      <c r="B429" s="1">
        <v>2001</v>
      </c>
      <c r="C429" s="1" t="s">
        <v>546</v>
      </c>
      <c r="D429" s="1">
        <v>19</v>
      </c>
      <c r="E429" s="1">
        <v>15</v>
      </c>
      <c r="F429" s="1">
        <v>16</v>
      </c>
      <c r="G429" s="1">
        <v>11</v>
      </c>
      <c r="H429" s="1" t="s">
        <v>606</v>
      </c>
      <c r="I429" s="1" t="s">
        <v>606</v>
      </c>
      <c r="J429" s="10">
        <v>0.78947369999999994</v>
      </c>
      <c r="K429" s="10">
        <v>0.84210529999999995</v>
      </c>
      <c r="L429" s="10">
        <v>0.5789474</v>
      </c>
      <c r="M429" s="10" t="s">
        <v>606</v>
      </c>
      <c r="N429" s="10" t="s">
        <v>606</v>
      </c>
    </row>
    <row r="430" spans="1:14" x14ac:dyDescent="0.4">
      <c r="A430" s="1">
        <v>10006349</v>
      </c>
      <c r="B430" s="1">
        <v>2002</v>
      </c>
      <c r="C430" s="1" t="s">
        <v>546</v>
      </c>
      <c r="D430" s="1">
        <v>24</v>
      </c>
      <c r="E430" s="1">
        <v>17</v>
      </c>
      <c r="F430" s="1">
        <v>16</v>
      </c>
      <c r="J430" s="10">
        <v>0.70833330000000005</v>
      </c>
      <c r="K430" s="10">
        <v>0.66666669999999995</v>
      </c>
      <c r="L430" s="10"/>
      <c r="M430" s="10"/>
      <c r="N430" s="10"/>
    </row>
    <row r="431" spans="1:14" x14ac:dyDescent="0.4">
      <c r="A431" s="1">
        <v>10006378</v>
      </c>
      <c r="B431" s="1">
        <v>2001</v>
      </c>
      <c r="C431" s="1" t="s">
        <v>547</v>
      </c>
      <c r="D431" s="1">
        <v>15</v>
      </c>
      <c r="E431" s="1">
        <v>14</v>
      </c>
      <c r="F431" s="1">
        <v>11</v>
      </c>
      <c r="G431" s="1">
        <v>12</v>
      </c>
      <c r="H431" s="1">
        <v>11</v>
      </c>
      <c r="I431" s="1">
        <v>12</v>
      </c>
      <c r="J431" s="10">
        <v>0.93333330000000003</v>
      </c>
      <c r="K431" s="10">
        <v>0.73333329999999997</v>
      </c>
      <c r="L431" s="10">
        <v>0.8</v>
      </c>
      <c r="M431" s="10">
        <v>0.73333329999999997</v>
      </c>
      <c r="N431" s="10">
        <v>0.8</v>
      </c>
    </row>
    <row r="432" spans="1:14" x14ac:dyDescent="0.4">
      <c r="A432" s="1">
        <v>10006398</v>
      </c>
      <c r="B432" s="1">
        <v>2000</v>
      </c>
      <c r="C432" s="1" t="s">
        <v>548</v>
      </c>
      <c r="D432" s="1">
        <v>28</v>
      </c>
      <c r="E432" s="1">
        <v>21</v>
      </c>
      <c r="F432" s="1">
        <v>19</v>
      </c>
      <c r="G432" s="1">
        <v>15</v>
      </c>
      <c r="H432" s="1">
        <v>12</v>
      </c>
      <c r="I432" s="1">
        <v>13</v>
      </c>
      <c r="J432" s="10">
        <v>0.75</v>
      </c>
      <c r="K432" s="10">
        <v>0.67857140000000005</v>
      </c>
      <c r="L432" s="10">
        <v>0.53571429999999998</v>
      </c>
      <c r="M432" s="10">
        <v>0.42857139999999999</v>
      </c>
      <c r="N432" s="10">
        <v>0.46428570000000002</v>
      </c>
    </row>
    <row r="433" spans="1:14" x14ac:dyDescent="0.4">
      <c r="A433" s="1">
        <v>10006398</v>
      </c>
      <c r="B433" s="1">
        <v>2001</v>
      </c>
      <c r="C433" s="1" t="s">
        <v>548</v>
      </c>
      <c r="D433" s="1">
        <v>35</v>
      </c>
      <c r="E433" s="1">
        <v>22</v>
      </c>
      <c r="F433" s="1">
        <v>23</v>
      </c>
      <c r="G433" s="1">
        <v>17</v>
      </c>
      <c r="H433" s="1">
        <v>17</v>
      </c>
      <c r="I433" s="1">
        <v>17</v>
      </c>
      <c r="J433" s="10">
        <v>0.62857149999999995</v>
      </c>
      <c r="K433" s="10">
        <v>0.65714289999999997</v>
      </c>
      <c r="L433" s="10">
        <v>0.48571429999999999</v>
      </c>
      <c r="M433" s="10">
        <v>0.48571429999999999</v>
      </c>
      <c r="N433" s="10">
        <v>0.48571429999999999</v>
      </c>
    </row>
    <row r="434" spans="1:14" x14ac:dyDescent="0.4">
      <c r="A434" s="1">
        <v>10006398</v>
      </c>
      <c r="B434" s="1">
        <v>2002</v>
      </c>
      <c r="C434" s="1" t="s">
        <v>548</v>
      </c>
      <c r="D434" s="1">
        <v>40</v>
      </c>
      <c r="E434" s="1">
        <v>24</v>
      </c>
      <c r="F434" s="1">
        <v>26</v>
      </c>
      <c r="J434" s="10">
        <v>0.6</v>
      </c>
      <c r="K434" s="10">
        <v>0.65</v>
      </c>
      <c r="L434" s="10"/>
      <c r="M434" s="10"/>
      <c r="N434" s="10"/>
    </row>
    <row r="435" spans="1:14" x14ac:dyDescent="0.4">
      <c r="A435" s="1">
        <v>10006432</v>
      </c>
      <c r="B435" s="1">
        <v>2000</v>
      </c>
      <c r="C435" s="1" t="s">
        <v>549</v>
      </c>
      <c r="D435" s="1">
        <v>29</v>
      </c>
      <c r="E435" s="1">
        <v>18</v>
      </c>
      <c r="F435" s="1">
        <v>17</v>
      </c>
      <c r="G435" s="1">
        <v>17</v>
      </c>
      <c r="H435" s="1">
        <v>15</v>
      </c>
      <c r="I435" s="1">
        <v>12</v>
      </c>
      <c r="J435" s="10">
        <v>0.62068959999999995</v>
      </c>
      <c r="K435" s="10">
        <v>0.58620689999999998</v>
      </c>
      <c r="L435" s="10">
        <v>0.58620689999999998</v>
      </c>
      <c r="M435" s="10">
        <v>0.51724139999999996</v>
      </c>
      <c r="N435" s="10">
        <v>0.41379310000000002</v>
      </c>
    </row>
    <row r="436" spans="1:14" x14ac:dyDescent="0.4">
      <c r="A436" s="1">
        <v>10006442</v>
      </c>
      <c r="B436" s="1">
        <v>2000</v>
      </c>
      <c r="C436" s="1" t="s">
        <v>550</v>
      </c>
      <c r="D436" s="1">
        <v>94</v>
      </c>
      <c r="E436" s="1">
        <v>76</v>
      </c>
      <c r="F436" s="1">
        <v>65</v>
      </c>
      <c r="G436" s="1">
        <v>52</v>
      </c>
      <c r="H436" s="1">
        <v>50</v>
      </c>
      <c r="I436" s="1">
        <v>44</v>
      </c>
      <c r="J436" s="10">
        <v>0.80851070000000003</v>
      </c>
      <c r="K436" s="10">
        <v>0.69148929999999997</v>
      </c>
      <c r="L436" s="10">
        <v>0.55319149999999995</v>
      </c>
      <c r="M436" s="10">
        <v>0.53191489999999997</v>
      </c>
      <c r="N436" s="10">
        <v>0.46808509999999998</v>
      </c>
    </row>
    <row r="437" spans="1:14" x14ac:dyDescent="0.4">
      <c r="A437" s="1">
        <v>10006442</v>
      </c>
      <c r="B437" s="1">
        <v>2001</v>
      </c>
      <c r="C437" s="1" t="s">
        <v>550</v>
      </c>
      <c r="D437" s="1">
        <v>81</v>
      </c>
      <c r="E437" s="1">
        <v>62</v>
      </c>
      <c r="F437" s="1">
        <v>57</v>
      </c>
      <c r="G437" s="1">
        <v>48</v>
      </c>
      <c r="H437" s="1">
        <v>42</v>
      </c>
      <c r="I437" s="1">
        <v>38</v>
      </c>
      <c r="J437" s="10">
        <v>0.76543209999999995</v>
      </c>
      <c r="K437" s="10">
        <v>0.70370370000000004</v>
      </c>
      <c r="L437" s="10">
        <v>0.59259260000000002</v>
      </c>
      <c r="M437" s="10">
        <v>0.51851849999999999</v>
      </c>
      <c r="N437" s="10">
        <v>0.46913579999999999</v>
      </c>
    </row>
    <row r="438" spans="1:14" x14ac:dyDescent="0.4">
      <c r="A438" s="1">
        <v>10006442</v>
      </c>
      <c r="B438" s="1">
        <v>2002</v>
      </c>
      <c r="C438" s="1" t="s">
        <v>550</v>
      </c>
      <c r="D438" s="1">
        <v>67</v>
      </c>
      <c r="E438" s="1">
        <v>57</v>
      </c>
      <c r="F438" s="1">
        <v>58</v>
      </c>
      <c r="J438" s="10">
        <v>0.85074629999999996</v>
      </c>
      <c r="K438" s="10">
        <v>0.86567159999999999</v>
      </c>
      <c r="L438" s="10"/>
      <c r="M438" s="10"/>
      <c r="N438" s="10"/>
    </row>
    <row r="439" spans="1:14" x14ac:dyDescent="0.4">
      <c r="A439" s="1">
        <v>10006463</v>
      </c>
      <c r="B439" s="1">
        <v>2000</v>
      </c>
      <c r="C439" s="1" t="s">
        <v>551</v>
      </c>
      <c r="D439" s="1">
        <v>27</v>
      </c>
      <c r="E439" s="1">
        <v>23</v>
      </c>
      <c r="F439" s="1">
        <v>18</v>
      </c>
      <c r="G439" s="1">
        <v>16</v>
      </c>
      <c r="H439" s="1">
        <v>14</v>
      </c>
      <c r="I439" s="1">
        <v>12</v>
      </c>
      <c r="J439" s="10">
        <v>0.8518519</v>
      </c>
      <c r="K439" s="10">
        <v>0.66666669999999995</v>
      </c>
      <c r="L439" s="10">
        <v>0.59259260000000002</v>
      </c>
      <c r="M439" s="10">
        <v>0.51851849999999999</v>
      </c>
      <c r="N439" s="10">
        <v>0.44444440000000002</v>
      </c>
    </row>
    <row r="440" spans="1:14" x14ac:dyDescent="0.4">
      <c r="A440" s="1">
        <v>10006463</v>
      </c>
      <c r="B440" s="1">
        <v>2001</v>
      </c>
      <c r="C440" s="1" t="s">
        <v>551</v>
      </c>
      <c r="D440" s="1">
        <v>15</v>
      </c>
      <c r="E440" s="1">
        <v>13</v>
      </c>
      <c r="F440" s="1">
        <v>14</v>
      </c>
      <c r="G440" s="1">
        <v>12</v>
      </c>
      <c r="H440" s="1">
        <v>10</v>
      </c>
      <c r="I440" s="1" t="s">
        <v>606</v>
      </c>
      <c r="J440" s="10">
        <v>0.86666670000000001</v>
      </c>
      <c r="K440" s="10">
        <v>0.93333330000000003</v>
      </c>
      <c r="L440" s="10">
        <v>0.8</v>
      </c>
      <c r="M440" s="10">
        <v>0.66666669999999995</v>
      </c>
      <c r="N440" s="10" t="s">
        <v>606</v>
      </c>
    </row>
    <row r="441" spans="1:14" x14ac:dyDescent="0.4">
      <c r="A441" s="1">
        <v>10006463</v>
      </c>
      <c r="B441" s="1">
        <v>2002</v>
      </c>
      <c r="C441" s="1" t="s">
        <v>551</v>
      </c>
      <c r="D441" s="1">
        <v>21</v>
      </c>
      <c r="E441" s="1">
        <v>19</v>
      </c>
      <c r="F441" s="1">
        <v>15</v>
      </c>
      <c r="J441" s="10">
        <v>0.90476190000000001</v>
      </c>
      <c r="K441" s="10">
        <v>0.71428570000000002</v>
      </c>
      <c r="L441" s="10"/>
      <c r="M441" s="10"/>
      <c r="N441" s="10"/>
    </row>
    <row r="442" spans="1:14" x14ac:dyDescent="0.4">
      <c r="A442" s="1">
        <v>10006494</v>
      </c>
      <c r="B442" s="1">
        <v>2000</v>
      </c>
      <c r="C442" s="1" t="s">
        <v>552</v>
      </c>
      <c r="D442" s="1">
        <v>25</v>
      </c>
      <c r="E442" s="1">
        <v>21</v>
      </c>
      <c r="F442" s="1">
        <v>20</v>
      </c>
      <c r="G442" s="1">
        <v>14</v>
      </c>
      <c r="H442" s="1">
        <v>16</v>
      </c>
      <c r="I442" s="1">
        <v>14</v>
      </c>
      <c r="J442" s="10">
        <v>0.84</v>
      </c>
      <c r="K442" s="10">
        <v>0.8</v>
      </c>
      <c r="L442" s="10">
        <v>0.56000000000000005</v>
      </c>
      <c r="M442" s="10">
        <v>0.64</v>
      </c>
      <c r="N442" s="10">
        <v>0.56000000000000005</v>
      </c>
    </row>
    <row r="443" spans="1:14" x14ac:dyDescent="0.4">
      <c r="A443" s="1">
        <v>10006494</v>
      </c>
      <c r="B443" s="1">
        <v>2001</v>
      </c>
      <c r="C443" s="1" t="s">
        <v>552</v>
      </c>
      <c r="D443" s="1">
        <v>28</v>
      </c>
      <c r="E443" s="1">
        <v>22</v>
      </c>
      <c r="F443" s="1">
        <v>21</v>
      </c>
      <c r="G443" s="1">
        <v>15</v>
      </c>
      <c r="H443" s="1">
        <v>11</v>
      </c>
      <c r="I443" s="1">
        <v>11</v>
      </c>
      <c r="J443" s="10">
        <v>0.78571429999999998</v>
      </c>
      <c r="K443" s="10">
        <v>0.75</v>
      </c>
      <c r="L443" s="10">
        <v>0.53571429999999998</v>
      </c>
      <c r="M443" s="10">
        <v>0.39285710000000001</v>
      </c>
      <c r="N443" s="10">
        <v>0.39285710000000001</v>
      </c>
    </row>
    <row r="444" spans="1:14" x14ac:dyDescent="0.4">
      <c r="A444" s="1">
        <v>10006494</v>
      </c>
      <c r="B444" s="1">
        <v>2002</v>
      </c>
      <c r="C444" s="1" t="s">
        <v>552</v>
      </c>
      <c r="D444" s="1">
        <v>32</v>
      </c>
      <c r="E444" s="1">
        <v>27</v>
      </c>
      <c r="F444" s="1">
        <v>28</v>
      </c>
      <c r="J444" s="10">
        <v>0.84375</v>
      </c>
      <c r="K444" s="10">
        <v>0.875</v>
      </c>
      <c r="L444" s="10"/>
      <c r="M444" s="10"/>
      <c r="N444" s="10"/>
    </row>
    <row r="445" spans="1:14" x14ac:dyDescent="0.4">
      <c r="A445" s="1">
        <v>10006549</v>
      </c>
      <c r="B445" s="1">
        <v>2000</v>
      </c>
      <c r="C445" s="1" t="s">
        <v>553</v>
      </c>
      <c r="D445" s="1">
        <v>12</v>
      </c>
      <c r="E445" s="1">
        <v>12</v>
      </c>
      <c r="F445" s="1">
        <v>11</v>
      </c>
      <c r="G445" s="1">
        <v>11</v>
      </c>
      <c r="H445" s="1">
        <v>11</v>
      </c>
      <c r="I445" s="1" t="s">
        <v>606</v>
      </c>
      <c r="J445" s="10">
        <v>1</v>
      </c>
      <c r="K445" s="10">
        <v>0.91666669999999995</v>
      </c>
      <c r="L445" s="10">
        <v>0.91666669999999995</v>
      </c>
      <c r="M445" s="10">
        <v>0.91666669999999995</v>
      </c>
      <c r="N445" s="10" t="s">
        <v>606</v>
      </c>
    </row>
    <row r="446" spans="1:14" x14ac:dyDescent="0.4">
      <c r="A446" s="1">
        <v>10006549</v>
      </c>
      <c r="B446" s="1">
        <v>2001</v>
      </c>
      <c r="C446" s="1" t="s">
        <v>553</v>
      </c>
      <c r="D446" s="1">
        <v>11</v>
      </c>
      <c r="E446" s="1">
        <v>11</v>
      </c>
      <c r="F446" s="1">
        <v>11</v>
      </c>
      <c r="G446" s="1">
        <v>11</v>
      </c>
      <c r="H446" s="1">
        <v>10</v>
      </c>
      <c r="I446" s="1" t="s">
        <v>606</v>
      </c>
      <c r="J446" s="10">
        <v>1</v>
      </c>
      <c r="K446" s="10">
        <v>1</v>
      </c>
      <c r="L446" s="10">
        <v>1</v>
      </c>
      <c r="M446" s="10">
        <v>0.90909090000000004</v>
      </c>
      <c r="N446" s="10" t="s">
        <v>606</v>
      </c>
    </row>
    <row r="447" spans="1:14" x14ac:dyDescent="0.4">
      <c r="A447" s="1">
        <v>10006549</v>
      </c>
      <c r="B447" s="1">
        <v>2002</v>
      </c>
      <c r="C447" s="1" t="s">
        <v>553</v>
      </c>
      <c r="D447" s="1">
        <v>17</v>
      </c>
      <c r="E447" s="1">
        <v>13</v>
      </c>
      <c r="F447" s="1">
        <v>14</v>
      </c>
      <c r="J447" s="10">
        <v>0.76470590000000005</v>
      </c>
      <c r="K447" s="10">
        <v>0.82352939999999997</v>
      </c>
      <c r="L447" s="10"/>
      <c r="M447" s="10"/>
      <c r="N447" s="10"/>
    </row>
    <row r="448" spans="1:14" x14ac:dyDescent="0.4">
      <c r="A448" s="1">
        <v>10006570</v>
      </c>
      <c r="B448" s="1">
        <v>2000</v>
      </c>
      <c r="C448" s="1" t="s">
        <v>554</v>
      </c>
      <c r="D448" s="1">
        <v>49</v>
      </c>
      <c r="E448" s="1">
        <v>39</v>
      </c>
      <c r="F448" s="1">
        <v>36</v>
      </c>
      <c r="G448" s="1">
        <v>21</v>
      </c>
      <c r="H448" s="1">
        <v>19</v>
      </c>
      <c r="I448" s="1">
        <v>15</v>
      </c>
      <c r="J448" s="10">
        <v>0.79591829999999997</v>
      </c>
      <c r="K448" s="10">
        <v>0.73469390000000001</v>
      </c>
      <c r="L448" s="10">
        <v>0.42857139999999999</v>
      </c>
      <c r="M448" s="10">
        <v>0.38775510000000002</v>
      </c>
      <c r="N448" s="10">
        <v>0.30612250000000002</v>
      </c>
    </row>
    <row r="449" spans="1:14" x14ac:dyDescent="0.4">
      <c r="A449" s="1">
        <v>10006570</v>
      </c>
      <c r="B449" s="1">
        <v>2001</v>
      </c>
      <c r="C449" s="1" t="s">
        <v>554</v>
      </c>
      <c r="D449" s="1">
        <v>36</v>
      </c>
      <c r="E449" s="1">
        <v>27</v>
      </c>
      <c r="F449" s="1">
        <v>26</v>
      </c>
      <c r="G449" s="1">
        <v>21</v>
      </c>
      <c r="H449" s="1">
        <v>19</v>
      </c>
      <c r="I449" s="1">
        <v>21</v>
      </c>
      <c r="J449" s="10">
        <v>0.75</v>
      </c>
      <c r="K449" s="10">
        <v>0.72222220000000004</v>
      </c>
      <c r="L449" s="10">
        <v>0.58333330000000005</v>
      </c>
      <c r="M449" s="10">
        <v>0.52777779999999996</v>
      </c>
      <c r="N449" s="10">
        <v>0.58333330000000005</v>
      </c>
    </row>
    <row r="450" spans="1:14" x14ac:dyDescent="0.4">
      <c r="A450" s="1">
        <v>10006570</v>
      </c>
      <c r="B450" s="1">
        <v>2002</v>
      </c>
      <c r="C450" s="1" t="s">
        <v>554</v>
      </c>
      <c r="D450" s="1">
        <v>58</v>
      </c>
      <c r="E450" s="1">
        <v>48</v>
      </c>
      <c r="F450" s="1">
        <v>43</v>
      </c>
      <c r="J450" s="10">
        <v>0.82758620000000005</v>
      </c>
      <c r="K450" s="10">
        <v>0.74137929999999996</v>
      </c>
      <c r="L450" s="10"/>
      <c r="M450" s="10"/>
      <c r="N450" s="10"/>
    </row>
    <row r="451" spans="1:14" x14ac:dyDescent="0.4">
      <c r="A451" s="1">
        <v>10006770</v>
      </c>
      <c r="B451" s="1">
        <v>2000</v>
      </c>
      <c r="C451" s="1" t="s">
        <v>555</v>
      </c>
      <c r="D451" s="1">
        <v>32</v>
      </c>
      <c r="E451" s="1">
        <v>24</v>
      </c>
      <c r="F451" s="1">
        <v>21</v>
      </c>
      <c r="G451" s="1">
        <v>19</v>
      </c>
      <c r="H451" s="1">
        <v>18</v>
      </c>
      <c r="I451" s="1">
        <v>15</v>
      </c>
      <c r="J451" s="10">
        <v>0.75</v>
      </c>
      <c r="K451" s="10">
        <v>0.65625</v>
      </c>
      <c r="L451" s="10">
        <v>0.59375</v>
      </c>
      <c r="M451" s="10">
        <v>0.5625</v>
      </c>
      <c r="N451" s="10">
        <v>0.46875</v>
      </c>
    </row>
    <row r="452" spans="1:14" x14ac:dyDescent="0.4">
      <c r="A452" s="1">
        <v>10006770</v>
      </c>
      <c r="B452" s="1">
        <v>2001</v>
      </c>
      <c r="C452" s="1" t="s">
        <v>555</v>
      </c>
      <c r="D452" s="1">
        <v>38</v>
      </c>
      <c r="E452" s="1">
        <v>30</v>
      </c>
      <c r="F452" s="1">
        <v>27</v>
      </c>
      <c r="G452" s="1">
        <v>23</v>
      </c>
      <c r="H452" s="1">
        <v>17</v>
      </c>
      <c r="I452" s="1">
        <v>20</v>
      </c>
      <c r="J452" s="10">
        <v>0.78947369999999994</v>
      </c>
      <c r="K452" s="10">
        <v>0.71052630000000006</v>
      </c>
      <c r="L452" s="10">
        <v>0.6052632</v>
      </c>
      <c r="M452" s="10">
        <v>0.4473684</v>
      </c>
      <c r="N452" s="10">
        <v>0.5263158</v>
      </c>
    </row>
    <row r="453" spans="1:14" x14ac:dyDescent="0.4">
      <c r="A453" s="1">
        <v>10006770</v>
      </c>
      <c r="B453" s="1">
        <v>2002</v>
      </c>
      <c r="C453" s="1" t="s">
        <v>555</v>
      </c>
      <c r="D453" s="1">
        <v>30</v>
      </c>
      <c r="E453" s="1">
        <v>24</v>
      </c>
      <c r="F453" s="1">
        <v>22</v>
      </c>
      <c r="J453" s="10">
        <v>0.8</v>
      </c>
      <c r="K453" s="10">
        <v>0.73333329999999997</v>
      </c>
      <c r="L453" s="10"/>
      <c r="M453" s="10"/>
      <c r="N453" s="10"/>
    </row>
    <row r="454" spans="1:14" x14ac:dyDescent="0.4">
      <c r="A454" s="1">
        <v>10006813</v>
      </c>
      <c r="B454" s="1">
        <v>2000</v>
      </c>
      <c r="C454" s="1" t="s">
        <v>556</v>
      </c>
      <c r="D454" s="1">
        <v>41</v>
      </c>
      <c r="E454" s="1">
        <v>37</v>
      </c>
      <c r="F454" s="1">
        <v>37</v>
      </c>
      <c r="G454" s="1">
        <v>35</v>
      </c>
      <c r="H454" s="1">
        <v>36</v>
      </c>
      <c r="I454" s="1">
        <v>34</v>
      </c>
      <c r="J454" s="10">
        <v>0.90243899999999999</v>
      </c>
      <c r="K454" s="10">
        <v>0.90243899999999999</v>
      </c>
      <c r="L454" s="10">
        <v>0.85365860000000005</v>
      </c>
      <c r="M454" s="10">
        <v>0.87804879999999996</v>
      </c>
      <c r="N454" s="10">
        <v>0.82926829999999996</v>
      </c>
    </row>
    <row r="455" spans="1:14" x14ac:dyDescent="0.4">
      <c r="A455" s="1">
        <v>10006813</v>
      </c>
      <c r="B455" s="1">
        <v>2001</v>
      </c>
      <c r="C455" s="1" t="s">
        <v>556</v>
      </c>
      <c r="D455" s="1">
        <v>56</v>
      </c>
      <c r="E455" s="1">
        <v>51</v>
      </c>
      <c r="F455" s="1">
        <v>48</v>
      </c>
      <c r="G455" s="1">
        <v>45</v>
      </c>
      <c r="H455" s="1">
        <v>43</v>
      </c>
      <c r="I455" s="1">
        <v>38</v>
      </c>
      <c r="J455" s="10">
        <v>0.91071429999999998</v>
      </c>
      <c r="K455" s="10">
        <v>0.85714290000000004</v>
      </c>
      <c r="L455" s="10">
        <v>0.80357140000000005</v>
      </c>
      <c r="M455" s="10">
        <v>0.76785709999999996</v>
      </c>
      <c r="N455" s="10">
        <v>0.67857140000000005</v>
      </c>
    </row>
    <row r="456" spans="1:14" x14ac:dyDescent="0.4">
      <c r="A456" s="1">
        <v>10006813</v>
      </c>
      <c r="B456" s="1">
        <v>2002</v>
      </c>
      <c r="C456" s="1" t="s">
        <v>556</v>
      </c>
      <c r="D456" s="1">
        <v>34</v>
      </c>
      <c r="E456" s="1">
        <v>29</v>
      </c>
      <c r="F456" s="1">
        <v>27</v>
      </c>
      <c r="J456" s="10">
        <v>0.85294119999999995</v>
      </c>
      <c r="K456" s="10">
        <v>0.79411759999999998</v>
      </c>
      <c r="L456" s="10"/>
      <c r="M456" s="10"/>
      <c r="N456" s="10"/>
    </row>
    <row r="457" spans="1:14" x14ac:dyDescent="0.4">
      <c r="A457" s="1">
        <v>10006963</v>
      </c>
      <c r="B457" s="1">
        <v>2000</v>
      </c>
      <c r="C457" s="1" t="s">
        <v>557</v>
      </c>
      <c r="D457" s="1">
        <v>53</v>
      </c>
      <c r="E457" s="1">
        <v>49</v>
      </c>
      <c r="F457" s="1">
        <v>44</v>
      </c>
      <c r="G457" s="1">
        <v>36</v>
      </c>
      <c r="H457" s="1">
        <v>32</v>
      </c>
      <c r="I457" s="1">
        <v>31</v>
      </c>
      <c r="J457" s="10">
        <v>0.92452829999999997</v>
      </c>
      <c r="K457" s="10">
        <v>0.8301887</v>
      </c>
      <c r="L457" s="10">
        <v>0.67924530000000005</v>
      </c>
      <c r="M457" s="10">
        <v>0.60377360000000002</v>
      </c>
      <c r="N457" s="10">
        <v>0.58490569999999997</v>
      </c>
    </row>
    <row r="458" spans="1:14" x14ac:dyDescent="0.4">
      <c r="A458" s="1">
        <v>10006963</v>
      </c>
      <c r="B458" s="1">
        <v>2001</v>
      </c>
      <c r="C458" s="1" t="s">
        <v>557</v>
      </c>
      <c r="D458" s="1">
        <v>85</v>
      </c>
      <c r="E458" s="1">
        <v>77</v>
      </c>
      <c r="F458" s="1">
        <v>71</v>
      </c>
      <c r="G458" s="1">
        <v>50</v>
      </c>
      <c r="H458" s="1">
        <v>49</v>
      </c>
      <c r="I458" s="1">
        <v>47</v>
      </c>
      <c r="J458" s="10">
        <v>0.90588239999999998</v>
      </c>
      <c r="K458" s="10">
        <v>0.83529410000000004</v>
      </c>
      <c r="L458" s="10">
        <v>0.58823530000000002</v>
      </c>
      <c r="M458" s="10">
        <v>0.57647060000000006</v>
      </c>
      <c r="N458" s="10">
        <v>0.55294120000000002</v>
      </c>
    </row>
    <row r="459" spans="1:14" x14ac:dyDescent="0.4">
      <c r="A459" s="1">
        <v>10006963</v>
      </c>
      <c r="B459" s="1">
        <v>2002</v>
      </c>
      <c r="C459" s="1" t="s">
        <v>557</v>
      </c>
      <c r="D459" s="1">
        <v>95</v>
      </c>
      <c r="E459" s="1">
        <v>76</v>
      </c>
      <c r="F459" s="1">
        <v>73</v>
      </c>
      <c r="J459" s="10">
        <v>0.8</v>
      </c>
      <c r="K459" s="10">
        <v>0.76842109999999997</v>
      </c>
      <c r="L459" s="10"/>
      <c r="M459" s="10"/>
      <c r="N459" s="10"/>
    </row>
    <row r="460" spans="1:14" x14ac:dyDescent="0.4">
      <c r="A460" s="1">
        <v>10007011</v>
      </c>
      <c r="B460" s="1">
        <v>2000</v>
      </c>
      <c r="C460" s="1" t="s">
        <v>558</v>
      </c>
      <c r="D460" s="1">
        <v>32</v>
      </c>
      <c r="E460" s="1">
        <v>23</v>
      </c>
      <c r="F460" s="1">
        <v>20</v>
      </c>
      <c r="G460" s="1">
        <v>20</v>
      </c>
      <c r="H460" s="1">
        <v>17</v>
      </c>
      <c r="I460" s="1">
        <v>19</v>
      </c>
      <c r="J460" s="10">
        <v>0.71875</v>
      </c>
      <c r="K460" s="10">
        <v>0.625</v>
      </c>
      <c r="L460" s="10">
        <v>0.625</v>
      </c>
      <c r="M460" s="10">
        <v>0.53125</v>
      </c>
      <c r="N460" s="10">
        <v>0.59375</v>
      </c>
    </row>
    <row r="461" spans="1:14" x14ac:dyDescent="0.4">
      <c r="A461" s="1">
        <v>10007011</v>
      </c>
      <c r="B461" s="1">
        <v>2001</v>
      </c>
      <c r="C461" s="1" t="s">
        <v>558</v>
      </c>
      <c r="D461" s="1">
        <v>32</v>
      </c>
      <c r="E461" s="1">
        <v>20</v>
      </c>
      <c r="F461" s="1">
        <v>16</v>
      </c>
      <c r="G461" s="1">
        <v>14</v>
      </c>
      <c r="H461" s="1">
        <v>11</v>
      </c>
      <c r="I461" s="1">
        <v>10</v>
      </c>
      <c r="J461" s="10">
        <v>0.625</v>
      </c>
      <c r="K461" s="10">
        <v>0.5</v>
      </c>
      <c r="L461" s="10">
        <v>0.4375</v>
      </c>
      <c r="M461" s="10">
        <v>0.34375</v>
      </c>
      <c r="N461" s="10">
        <v>0.3125</v>
      </c>
    </row>
    <row r="462" spans="1:14" x14ac:dyDescent="0.4">
      <c r="A462" s="1">
        <v>10007011</v>
      </c>
      <c r="B462" s="1">
        <v>2002</v>
      </c>
      <c r="C462" s="1" t="s">
        <v>558</v>
      </c>
      <c r="D462" s="1">
        <v>43</v>
      </c>
      <c r="E462" s="1">
        <v>33</v>
      </c>
      <c r="F462" s="1">
        <v>32</v>
      </c>
      <c r="J462" s="10">
        <v>0.76744190000000001</v>
      </c>
      <c r="K462" s="10">
        <v>0.74418600000000001</v>
      </c>
      <c r="L462" s="10"/>
      <c r="M462" s="10"/>
      <c r="N462" s="10"/>
    </row>
    <row r="463" spans="1:14" x14ac:dyDescent="0.4">
      <c r="A463" s="1">
        <v>10007035</v>
      </c>
      <c r="B463" s="1">
        <v>2000</v>
      </c>
      <c r="C463" s="1" t="s">
        <v>559</v>
      </c>
      <c r="D463" s="1">
        <v>38</v>
      </c>
      <c r="E463" s="1">
        <v>30</v>
      </c>
      <c r="F463" s="1">
        <v>28</v>
      </c>
      <c r="G463" s="1">
        <v>20</v>
      </c>
      <c r="H463" s="1">
        <v>22</v>
      </c>
      <c r="I463" s="1">
        <v>15</v>
      </c>
      <c r="J463" s="10">
        <v>0.78947369999999994</v>
      </c>
      <c r="K463" s="10">
        <v>0.73684210000000006</v>
      </c>
      <c r="L463" s="10">
        <v>0.5263158</v>
      </c>
      <c r="M463" s="10">
        <v>0.5789474</v>
      </c>
      <c r="N463" s="10">
        <v>0.3947369</v>
      </c>
    </row>
    <row r="464" spans="1:14" x14ac:dyDescent="0.4">
      <c r="A464" s="1">
        <v>10007063</v>
      </c>
      <c r="B464" s="1">
        <v>2000</v>
      </c>
      <c r="C464" s="1" t="s">
        <v>560</v>
      </c>
      <c r="D464" s="1">
        <v>51</v>
      </c>
      <c r="E464" s="1">
        <v>46</v>
      </c>
      <c r="F464" s="1">
        <v>38</v>
      </c>
      <c r="G464" s="1">
        <v>32</v>
      </c>
      <c r="H464" s="1">
        <v>30</v>
      </c>
      <c r="I464" s="1">
        <v>27</v>
      </c>
      <c r="J464" s="10">
        <v>0.90196080000000001</v>
      </c>
      <c r="K464" s="10">
        <v>0.74509809999999999</v>
      </c>
      <c r="L464" s="10">
        <v>0.62745099999999998</v>
      </c>
      <c r="M464" s="10">
        <v>0.58823530000000002</v>
      </c>
      <c r="N464" s="10">
        <v>0.52941179999999999</v>
      </c>
    </row>
    <row r="465" spans="1:14" x14ac:dyDescent="0.4">
      <c r="A465" s="1">
        <v>10007063</v>
      </c>
      <c r="B465" s="1">
        <v>2001</v>
      </c>
      <c r="C465" s="1" t="s">
        <v>560</v>
      </c>
      <c r="D465" s="1">
        <v>47</v>
      </c>
      <c r="E465" s="1">
        <v>39</v>
      </c>
      <c r="F465" s="1">
        <v>34</v>
      </c>
      <c r="G465" s="1">
        <v>35</v>
      </c>
      <c r="H465" s="1">
        <v>33</v>
      </c>
      <c r="I465" s="1">
        <v>27</v>
      </c>
      <c r="J465" s="10">
        <v>0.82978730000000001</v>
      </c>
      <c r="K465" s="10">
        <v>0.72340420000000005</v>
      </c>
      <c r="L465" s="10">
        <v>0.74468080000000003</v>
      </c>
      <c r="M465" s="10">
        <v>0.70212759999999996</v>
      </c>
      <c r="N465" s="10">
        <v>0.57446810000000004</v>
      </c>
    </row>
    <row r="466" spans="1:14" x14ac:dyDescent="0.4">
      <c r="A466" s="1">
        <v>10007063</v>
      </c>
      <c r="B466" s="1">
        <v>2002</v>
      </c>
      <c r="C466" s="1" t="s">
        <v>560</v>
      </c>
      <c r="D466" s="1">
        <v>60</v>
      </c>
      <c r="E466" s="1">
        <v>53</v>
      </c>
      <c r="F466" s="1">
        <v>40</v>
      </c>
      <c r="J466" s="10">
        <v>0.88333329999999999</v>
      </c>
      <c r="K466" s="10">
        <v>0.66666669999999995</v>
      </c>
      <c r="L466" s="10"/>
      <c r="M466" s="10"/>
      <c r="N466" s="10"/>
    </row>
    <row r="467" spans="1:14" x14ac:dyDescent="0.4">
      <c r="A467" s="1">
        <v>10007193</v>
      </c>
      <c r="B467" s="1">
        <v>2000</v>
      </c>
      <c r="C467" s="1" t="s">
        <v>561</v>
      </c>
      <c r="D467" s="1">
        <v>46</v>
      </c>
      <c r="E467" s="1">
        <v>40</v>
      </c>
      <c r="F467" s="1">
        <v>35</v>
      </c>
      <c r="G467" s="1">
        <v>24</v>
      </c>
      <c r="H467" s="1">
        <v>22</v>
      </c>
      <c r="I467" s="1">
        <v>22</v>
      </c>
      <c r="J467" s="10">
        <v>0.86956520000000004</v>
      </c>
      <c r="K467" s="10">
        <v>0.76086960000000003</v>
      </c>
      <c r="L467" s="10">
        <v>0.52173910000000001</v>
      </c>
      <c r="M467" s="10">
        <v>0.47826089999999999</v>
      </c>
      <c r="N467" s="10">
        <v>0.47826089999999999</v>
      </c>
    </row>
    <row r="468" spans="1:14" x14ac:dyDescent="0.4">
      <c r="A468" s="1">
        <v>10007193</v>
      </c>
      <c r="B468" s="1">
        <v>2001</v>
      </c>
      <c r="C468" s="1" t="s">
        <v>561</v>
      </c>
      <c r="D468" s="1">
        <v>75</v>
      </c>
      <c r="E468" s="1">
        <v>66</v>
      </c>
      <c r="F468" s="1">
        <v>66</v>
      </c>
      <c r="G468" s="1">
        <v>58</v>
      </c>
      <c r="H468" s="1">
        <v>51</v>
      </c>
      <c r="I468" s="1">
        <v>47</v>
      </c>
      <c r="J468" s="10">
        <v>0.88</v>
      </c>
      <c r="K468" s="10">
        <v>0.88</v>
      </c>
      <c r="L468" s="10">
        <v>0.7733333</v>
      </c>
      <c r="M468" s="10">
        <v>0.68</v>
      </c>
      <c r="N468" s="10">
        <v>0.62666670000000002</v>
      </c>
    </row>
    <row r="469" spans="1:14" x14ac:dyDescent="0.4">
      <c r="A469" s="1">
        <v>10007193</v>
      </c>
      <c r="B469" s="1">
        <v>2002</v>
      </c>
      <c r="C469" s="1" t="s">
        <v>561</v>
      </c>
      <c r="D469" s="1">
        <v>63</v>
      </c>
      <c r="E469" s="1">
        <v>54</v>
      </c>
      <c r="F469" s="1">
        <v>47</v>
      </c>
      <c r="J469" s="10">
        <v>0.85714290000000004</v>
      </c>
      <c r="K469" s="10">
        <v>0.74603180000000002</v>
      </c>
      <c r="L469" s="10"/>
      <c r="M469" s="10"/>
      <c r="N469" s="10"/>
    </row>
    <row r="470" spans="1:14" x14ac:dyDescent="0.4">
      <c r="A470" s="1">
        <v>10007289</v>
      </c>
      <c r="B470" s="1">
        <v>2000</v>
      </c>
      <c r="C470" s="1" t="s">
        <v>562</v>
      </c>
      <c r="D470" s="1">
        <v>27</v>
      </c>
      <c r="E470" s="1">
        <v>24</v>
      </c>
      <c r="F470" s="1">
        <v>24</v>
      </c>
      <c r="G470" s="1">
        <v>15</v>
      </c>
      <c r="H470" s="1">
        <v>16</v>
      </c>
      <c r="I470" s="1">
        <v>16</v>
      </c>
      <c r="J470" s="10">
        <v>0.88888889999999998</v>
      </c>
      <c r="K470" s="10">
        <v>0.88888889999999998</v>
      </c>
      <c r="L470" s="10">
        <v>0.55555560000000004</v>
      </c>
      <c r="M470" s="10">
        <v>0.59259260000000002</v>
      </c>
      <c r="N470" s="10">
        <v>0.59259260000000002</v>
      </c>
    </row>
    <row r="471" spans="1:14" x14ac:dyDescent="0.4">
      <c r="A471" s="1">
        <v>10007289</v>
      </c>
      <c r="B471" s="1">
        <v>2001</v>
      </c>
      <c r="C471" s="1" t="s">
        <v>562</v>
      </c>
      <c r="D471" s="1">
        <v>38</v>
      </c>
      <c r="E471" s="1">
        <v>33</v>
      </c>
      <c r="F471" s="1">
        <v>27</v>
      </c>
      <c r="G471" s="1">
        <v>23</v>
      </c>
      <c r="H471" s="1">
        <v>22</v>
      </c>
      <c r="I471" s="1">
        <v>20</v>
      </c>
      <c r="J471" s="10">
        <v>0.86842109999999995</v>
      </c>
      <c r="K471" s="10">
        <v>0.71052630000000006</v>
      </c>
      <c r="L471" s="10">
        <v>0.6052632</v>
      </c>
      <c r="M471" s="10">
        <v>0.5789474</v>
      </c>
      <c r="N471" s="10">
        <v>0.5263158</v>
      </c>
    </row>
    <row r="472" spans="1:14" x14ac:dyDescent="0.4">
      <c r="A472" s="1">
        <v>10007289</v>
      </c>
      <c r="B472" s="1">
        <v>2002</v>
      </c>
      <c r="C472" s="1" t="s">
        <v>562</v>
      </c>
      <c r="D472" s="1">
        <v>39</v>
      </c>
      <c r="E472" s="1">
        <v>33</v>
      </c>
      <c r="F472" s="1">
        <v>29</v>
      </c>
      <c r="J472" s="10">
        <v>0.84615390000000001</v>
      </c>
      <c r="K472" s="10">
        <v>0.74358979999999997</v>
      </c>
      <c r="L472" s="10"/>
      <c r="M472" s="10"/>
      <c r="N472" s="10"/>
    </row>
    <row r="473" spans="1:14" x14ac:dyDescent="0.4">
      <c r="A473" s="1">
        <v>10007299</v>
      </c>
      <c r="B473" s="1">
        <v>2000</v>
      </c>
      <c r="C473" s="1" t="s">
        <v>563</v>
      </c>
      <c r="D473" s="1">
        <v>18</v>
      </c>
      <c r="E473" s="1">
        <v>14</v>
      </c>
      <c r="F473" s="1">
        <v>11</v>
      </c>
      <c r="G473" s="1" t="s">
        <v>606</v>
      </c>
      <c r="H473" s="1" t="s">
        <v>606</v>
      </c>
      <c r="I473" s="1" t="s">
        <v>606</v>
      </c>
      <c r="J473" s="10">
        <v>0.77777779999999996</v>
      </c>
      <c r="K473" s="10">
        <v>0.61111110000000002</v>
      </c>
      <c r="L473" s="10" t="s">
        <v>606</v>
      </c>
      <c r="M473" s="10" t="s">
        <v>606</v>
      </c>
      <c r="N473" s="10" t="s">
        <v>606</v>
      </c>
    </row>
    <row r="474" spans="1:14" x14ac:dyDescent="0.4">
      <c r="A474" s="1">
        <v>10007315</v>
      </c>
      <c r="B474" s="1">
        <v>2000</v>
      </c>
      <c r="C474" s="1" t="s">
        <v>564</v>
      </c>
      <c r="D474" s="1">
        <v>25</v>
      </c>
      <c r="E474" s="1">
        <v>22</v>
      </c>
      <c r="F474" s="1">
        <v>22</v>
      </c>
      <c r="G474" s="1">
        <v>17</v>
      </c>
      <c r="H474" s="1">
        <v>17</v>
      </c>
      <c r="I474" s="1">
        <v>15</v>
      </c>
      <c r="J474" s="10">
        <v>0.88</v>
      </c>
      <c r="K474" s="10">
        <v>0.88</v>
      </c>
      <c r="L474" s="10">
        <v>0.68</v>
      </c>
      <c r="M474" s="10">
        <v>0.68</v>
      </c>
      <c r="N474" s="10">
        <v>0.6</v>
      </c>
    </row>
    <row r="475" spans="1:14" x14ac:dyDescent="0.4">
      <c r="A475" s="1">
        <v>10007315</v>
      </c>
      <c r="B475" s="1">
        <v>2001</v>
      </c>
      <c r="C475" s="1" t="s">
        <v>564</v>
      </c>
      <c r="D475" s="1">
        <v>30</v>
      </c>
      <c r="E475" s="1">
        <v>27</v>
      </c>
      <c r="F475" s="1">
        <v>25</v>
      </c>
      <c r="G475" s="1">
        <v>18</v>
      </c>
      <c r="H475" s="1">
        <v>19</v>
      </c>
      <c r="I475" s="1">
        <v>18</v>
      </c>
      <c r="J475" s="10">
        <v>0.9</v>
      </c>
      <c r="K475" s="10">
        <v>0.83333330000000005</v>
      </c>
      <c r="L475" s="10">
        <v>0.6</v>
      </c>
      <c r="M475" s="10">
        <v>0.63333329999999999</v>
      </c>
      <c r="N475" s="10">
        <v>0.6</v>
      </c>
    </row>
    <row r="476" spans="1:14" x14ac:dyDescent="0.4">
      <c r="A476" s="1">
        <v>10007315</v>
      </c>
      <c r="B476" s="1">
        <v>2002</v>
      </c>
      <c r="C476" s="1" t="s">
        <v>564</v>
      </c>
      <c r="D476" s="1">
        <v>33</v>
      </c>
      <c r="E476" s="1">
        <v>29</v>
      </c>
      <c r="F476" s="1">
        <v>28</v>
      </c>
      <c r="J476" s="10">
        <v>0.87878789999999996</v>
      </c>
      <c r="K476" s="10">
        <v>0.84848489999999999</v>
      </c>
      <c r="L476" s="10"/>
      <c r="M476" s="10"/>
      <c r="N476" s="10"/>
    </row>
    <row r="477" spans="1:14" x14ac:dyDescent="0.4">
      <c r="A477" s="1">
        <v>10007321</v>
      </c>
      <c r="B477" s="1">
        <v>2000</v>
      </c>
      <c r="C477" s="1" t="s">
        <v>565</v>
      </c>
      <c r="D477" s="1">
        <v>26</v>
      </c>
      <c r="E477" s="1">
        <v>25</v>
      </c>
      <c r="F477" s="1">
        <v>23</v>
      </c>
      <c r="G477" s="1">
        <v>19</v>
      </c>
      <c r="H477" s="1">
        <v>18</v>
      </c>
      <c r="I477" s="1">
        <v>18</v>
      </c>
      <c r="J477" s="10">
        <v>0.96153840000000002</v>
      </c>
      <c r="K477" s="10">
        <v>0.88461540000000005</v>
      </c>
      <c r="L477" s="10">
        <v>0.73076920000000001</v>
      </c>
      <c r="M477" s="10">
        <v>0.69230769999999997</v>
      </c>
      <c r="N477" s="10">
        <v>0.69230769999999997</v>
      </c>
    </row>
    <row r="478" spans="1:14" x14ac:dyDescent="0.4">
      <c r="A478" s="1">
        <v>10007321</v>
      </c>
      <c r="B478" s="1">
        <v>2001</v>
      </c>
      <c r="C478" s="1" t="s">
        <v>565</v>
      </c>
      <c r="D478" s="1">
        <v>46</v>
      </c>
      <c r="E478" s="1">
        <v>38</v>
      </c>
      <c r="F478" s="1">
        <v>33</v>
      </c>
      <c r="G478" s="1">
        <v>31</v>
      </c>
      <c r="H478" s="1">
        <v>31</v>
      </c>
      <c r="I478" s="1">
        <v>26</v>
      </c>
      <c r="J478" s="10">
        <v>0.82608689999999996</v>
      </c>
      <c r="K478" s="10">
        <v>0.71739129999999995</v>
      </c>
      <c r="L478" s="10">
        <v>0.67391310000000004</v>
      </c>
      <c r="M478" s="10">
        <v>0.67391310000000004</v>
      </c>
      <c r="N478" s="10">
        <v>0.56521739999999998</v>
      </c>
    </row>
    <row r="479" spans="1:14" x14ac:dyDescent="0.4">
      <c r="A479" s="1">
        <v>10007321</v>
      </c>
      <c r="B479" s="1">
        <v>2002</v>
      </c>
      <c r="C479" s="1" t="s">
        <v>565</v>
      </c>
      <c r="D479" s="1">
        <v>46</v>
      </c>
      <c r="E479" s="1">
        <v>37</v>
      </c>
      <c r="F479" s="1">
        <v>31</v>
      </c>
      <c r="J479" s="10">
        <v>0.80434779999999995</v>
      </c>
      <c r="K479" s="10">
        <v>0.67391310000000004</v>
      </c>
      <c r="L479" s="10"/>
      <c r="M479" s="10"/>
      <c r="N479" s="10"/>
    </row>
    <row r="480" spans="1:14" x14ac:dyDescent="0.4">
      <c r="A480" s="1">
        <v>10007339</v>
      </c>
      <c r="B480" s="1">
        <v>2000</v>
      </c>
      <c r="C480" s="1" t="s">
        <v>566</v>
      </c>
      <c r="D480" s="1">
        <v>21</v>
      </c>
      <c r="E480" s="1">
        <v>13</v>
      </c>
      <c r="F480" s="1">
        <v>13</v>
      </c>
      <c r="G480" s="1">
        <v>10</v>
      </c>
      <c r="H480" s="1" t="s">
        <v>606</v>
      </c>
      <c r="I480" s="1" t="s">
        <v>606</v>
      </c>
      <c r="J480" s="10">
        <v>0.61904760000000003</v>
      </c>
      <c r="K480" s="10">
        <v>0.61904760000000003</v>
      </c>
      <c r="L480" s="10">
        <v>0.47619050000000002</v>
      </c>
      <c r="M480" s="10" t="s">
        <v>606</v>
      </c>
      <c r="N480" s="10" t="s">
        <v>606</v>
      </c>
    </row>
    <row r="481" spans="1:14" x14ac:dyDescent="0.4">
      <c r="A481" s="1">
        <v>10007339</v>
      </c>
      <c r="B481" s="1">
        <v>2001</v>
      </c>
      <c r="C481" s="1" t="s">
        <v>566</v>
      </c>
      <c r="D481" s="1">
        <v>22</v>
      </c>
      <c r="E481" s="1">
        <v>15</v>
      </c>
      <c r="F481" s="1">
        <v>16</v>
      </c>
      <c r="G481" s="1" t="s">
        <v>606</v>
      </c>
      <c r="H481" s="1" t="s">
        <v>606</v>
      </c>
      <c r="I481" s="1" t="s">
        <v>606</v>
      </c>
      <c r="J481" s="10">
        <v>0.68181820000000004</v>
      </c>
      <c r="K481" s="10">
        <v>0.72727269999999999</v>
      </c>
      <c r="L481" s="10" t="s">
        <v>606</v>
      </c>
      <c r="M481" s="10" t="s">
        <v>606</v>
      </c>
      <c r="N481" s="10" t="s">
        <v>606</v>
      </c>
    </row>
    <row r="482" spans="1:14" x14ac:dyDescent="0.4">
      <c r="A482" s="1">
        <v>10007339</v>
      </c>
      <c r="B482" s="1">
        <v>2002</v>
      </c>
      <c r="C482" s="1" t="s">
        <v>566</v>
      </c>
      <c r="D482" s="1">
        <v>18</v>
      </c>
      <c r="E482" s="1">
        <v>11</v>
      </c>
      <c r="F482" s="1">
        <v>12</v>
      </c>
      <c r="J482" s="10">
        <v>0.61111110000000002</v>
      </c>
      <c r="K482" s="10">
        <v>0.66666669999999995</v>
      </c>
      <c r="L482" s="10"/>
      <c r="M482" s="10"/>
      <c r="N482" s="10"/>
    </row>
    <row r="483" spans="1:14" x14ac:dyDescent="0.4">
      <c r="A483" s="1">
        <v>10007417</v>
      </c>
      <c r="B483" s="1">
        <v>2000</v>
      </c>
      <c r="C483" s="1" t="s">
        <v>567</v>
      </c>
      <c r="D483" s="1">
        <v>51</v>
      </c>
      <c r="E483" s="1">
        <v>43</v>
      </c>
      <c r="F483" s="1">
        <v>45</v>
      </c>
      <c r="G483" s="1">
        <v>32</v>
      </c>
      <c r="H483" s="1">
        <v>25</v>
      </c>
      <c r="I483" s="1">
        <v>22</v>
      </c>
      <c r="J483" s="10">
        <v>0.84313729999999998</v>
      </c>
      <c r="K483" s="10">
        <v>0.8823529</v>
      </c>
      <c r="L483" s="10">
        <v>0.62745099999999998</v>
      </c>
      <c r="M483" s="10">
        <v>0.49019610000000002</v>
      </c>
      <c r="N483" s="10">
        <v>0.43137259999999999</v>
      </c>
    </row>
    <row r="484" spans="1:14" x14ac:dyDescent="0.4">
      <c r="A484" s="1">
        <v>10007417</v>
      </c>
      <c r="B484" s="1">
        <v>2001</v>
      </c>
      <c r="C484" s="1" t="s">
        <v>567</v>
      </c>
      <c r="D484" s="1">
        <v>64</v>
      </c>
      <c r="E484" s="1">
        <v>48</v>
      </c>
      <c r="F484" s="1">
        <v>46</v>
      </c>
      <c r="G484" s="1">
        <v>26</v>
      </c>
      <c r="H484" s="1">
        <v>27</v>
      </c>
      <c r="I484" s="1">
        <v>25</v>
      </c>
      <c r="J484" s="10">
        <v>0.75</v>
      </c>
      <c r="K484" s="10">
        <v>0.71875</v>
      </c>
      <c r="L484" s="10">
        <v>0.40625</v>
      </c>
      <c r="M484" s="10">
        <v>0.421875</v>
      </c>
      <c r="N484" s="10">
        <v>0.390625</v>
      </c>
    </row>
    <row r="485" spans="1:14" x14ac:dyDescent="0.4">
      <c r="A485" s="1">
        <v>10007417</v>
      </c>
      <c r="B485" s="1">
        <v>2002</v>
      </c>
      <c r="C485" s="1" t="s">
        <v>567</v>
      </c>
      <c r="D485" s="1">
        <v>62</v>
      </c>
      <c r="E485" s="1">
        <v>44</v>
      </c>
      <c r="F485" s="1">
        <v>40</v>
      </c>
      <c r="J485" s="10">
        <v>0.70967740000000001</v>
      </c>
      <c r="K485" s="10">
        <v>0.64516130000000005</v>
      </c>
      <c r="L485" s="10"/>
      <c r="M485" s="10"/>
      <c r="N485" s="10"/>
    </row>
    <row r="486" spans="1:14" x14ac:dyDescent="0.4">
      <c r="A486" s="1">
        <v>10007419</v>
      </c>
      <c r="B486" s="1">
        <v>2000</v>
      </c>
      <c r="C486" s="1" t="s">
        <v>568</v>
      </c>
      <c r="D486" s="1">
        <v>32</v>
      </c>
      <c r="E486" s="1">
        <v>25</v>
      </c>
      <c r="F486" s="1">
        <v>22</v>
      </c>
      <c r="G486" s="1">
        <v>21</v>
      </c>
      <c r="H486" s="1">
        <v>16</v>
      </c>
      <c r="I486" s="1">
        <v>15</v>
      </c>
      <c r="J486" s="10">
        <v>0.78125</v>
      </c>
      <c r="K486" s="10">
        <v>0.6875</v>
      </c>
      <c r="L486" s="10">
        <v>0.65625</v>
      </c>
      <c r="M486" s="10">
        <v>0.5</v>
      </c>
      <c r="N486" s="10">
        <v>0.46875</v>
      </c>
    </row>
    <row r="487" spans="1:14" x14ac:dyDescent="0.4">
      <c r="A487" s="1">
        <v>10007419</v>
      </c>
      <c r="B487" s="1">
        <v>2001</v>
      </c>
      <c r="C487" s="1" t="s">
        <v>568</v>
      </c>
      <c r="D487" s="1">
        <v>42</v>
      </c>
      <c r="E487" s="1">
        <v>34</v>
      </c>
      <c r="F487" s="1">
        <v>29</v>
      </c>
      <c r="G487" s="1">
        <v>24</v>
      </c>
      <c r="H487" s="1">
        <v>25</v>
      </c>
      <c r="I487" s="1">
        <v>21</v>
      </c>
      <c r="J487" s="10">
        <v>0.80952380000000002</v>
      </c>
      <c r="K487" s="10">
        <v>0.69047619999999998</v>
      </c>
      <c r="L487" s="10">
        <v>0.57142859999999995</v>
      </c>
      <c r="M487" s="10">
        <v>0.59523809999999999</v>
      </c>
      <c r="N487" s="10">
        <v>0.5</v>
      </c>
    </row>
    <row r="488" spans="1:14" x14ac:dyDescent="0.4">
      <c r="A488" s="1">
        <v>10007419</v>
      </c>
      <c r="B488" s="1">
        <v>2002</v>
      </c>
      <c r="C488" s="1" t="s">
        <v>568</v>
      </c>
      <c r="D488" s="1">
        <v>21</v>
      </c>
      <c r="E488" s="1">
        <v>16</v>
      </c>
      <c r="F488" s="1">
        <v>11</v>
      </c>
      <c r="J488" s="10">
        <v>0.76190480000000005</v>
      </c>
      <c r="K488" s="10">
        <v>0.52380959999999999</v>
      </c>
      <c r="L488" s="10"/>
      <c r="M488" s="10"/>
      <c r="N488" s="10"/>
    </row>
    <row r="489" spans="1:14" x14ac:dyDescent="0.4">
      <c r="A489" s="1">
        <v>10007427</v>
      </c>
      <c r="B489" s="1">
        <v>2000</v>
      </c>
      <c r="C489" s="1" t="s">
        <v>569</v>
      </c>
      <c r="D489" s="1">
        <v>49</v>
      </c>
      <c r="E489" s="1">
        <v>42</v>
      </c>
      <c r="F489" s="1">
        <v>39</v>
      </c>
      <c r="G489" s="1">
        <v>28</v>
      </c>
      <c r="H489" s="1">
        <v>23</v>
      </c>
      <c r="I489" s="1">
        <v>23</v>
      </c>
      <c r="J489" s="10">
        <v>0.85714290000000004</v>
      </c>
      <c r="K489" s="10">
        <v>0.79591829999999997</v>
      </c>
      <c r="L489" s="10">
        <v>0.57142859999999995</v>
      </c>
      <c r="M489" s="10">
        <v>0.46938780000000002</v>
      </c>
      <c r="N489" s="10">
        <v>0.46938780000000002</v>
      </c>
    </row>
    <row r="490" spans="1:14" x14ac:dyDescent="0.4">
      <c r="A490" s="1">
        <v>10007427</v>
      </c>
      <c r="B490" s="1">
        <v>2001</v>
      </c>
      <c r="C490" s="1" t="s">
        <v>569</v>
      </c>
      <c r="D490" s="1">
        <v>36</v>
      </c>
      <c r="E490" s="1">
        <v>33</v>
      </c>
      <c r="F490" s="1">
        <v>28</v>
      </c>
      <c r="G490" s="1">
        <v>25</v>
      </c>
      <c r="H490" s="1">
        <v>23</v>
      </c>
      <c r="I490" s="1">
        <v>21</v>
      </c>
      <c r="J490" s="10">
        <v>0.91666669999999995</v>
      </c>
      <c r="K490" s="10">
        <v>0.77777779999999996</v>
      </c>
      <c r="L490" s="10">
        <v>0.69444439999999996</v>
      </c>
      <c r="M490" s="10">
        <v>0.63888889999999998</v>
      </c>
      <c r="N490" s="10">
        <v>0.58333330000000005</v>
      </c>
    </row>
    <row r="491" spans="1:14" x14ac:dyDescent="0.4">
      <c r="A491" s="1">
        <v>10007427</v>
      </c>
      <c r="B491" s="1">
        <v>2002</v>
      </c>
      <c r="C491" s="1" t="s">
        <v>569</v>
      </c>
      <c r="D491" s="1">
        <v>38</v>
      </c>
      <c r="E491" s="1">
        <v>33</v>
      </c>
      <c r="F491" s="1">
        <v>33</v>
      </c>
      <c r="J491" s="10">
        <v>0.86842109999999995</v>
      </c>
      <c r="K491" s="10">
        <v>0.86842109999999995</v>
      </c>
      <c r="L491" s="10"/>
      <c r="M491" s="10"/>
      <c r="N491" s="10"/>
    </row>
    <row r="492" spans="1:14" x14ac:dyDescent="0.4">
      <c r="A492" s="1">
        <v>10007431</v>
      </c>
      <c r="B492" s="1">
        <v>2000</v>
      </c>
      <c r="C492" s="1" t="s">
        <v>570</v>
      </c>
      <c r="D492" s="1">
        <v>23</v>
      </c>
      <c r="E492" s="1">
        <v>16</v>
      </c>
      <c r="F492" s="1">
        <v>13</v>
      </c>
      <c r="G492" s="1">
        <v>15</v>
      </c>
      <c r="H492" s="1">
        <v>12</v>
      </c>
      <c r="I492" s="1">
        <v>12</v>
      </c>
      <c r="J492" s="10">
        <v>0.69565220000000005</v>
      </c>
      <c r="K492" s="10">
        <v>0.56521739999999998</v>
      </c>
      <c r="L492" s="10">
        <v>0.65217389999999997</v>
      </c>
      <c r="M492" s="10">
        <v>0.52173910000000001</v>
      </c>
      <c r="N492" s="10">
        <v>0.52173910000000001</v>
      </c>
    </row>
    <row r="493" spans="1:14" x14ac:dyDescent="0.4">
      <c r="A493" s="1">
        <v>10007431</v>
      </c>
      <c r="B493" s="1">
        <v>2001</v>
      </c>
      <c r="C493" s="1" t="s">
        <v>570</v>
      </c>
      <c r="D493" s="1">
        <v>27</v>
      </c>
      <c r="E493" s="1">
        <v>23</v>
      </c>
      <c r="F493" s="1">
        <v>20</v>
      </c>
      <c r="G493" s="1">
        <v>17</v>
      </c>
      <c r="H493" s="1">
        <v>14</v>
      </c>
      <c r="I493" s="1">
        <v>12</v>
      </c>
      <c r="J493" s="10">
        <v>0.8518519</v>
      </c>
      <c r="K493" s="10">
        <v>0.74074070000000003</v>
      </c>
      <c r="L493" s="10">
        <v>0.62962960000000001</v>
      </c>
      <c r="M493" s="10">
        <v>0.51851849999999999</v>
      </c>
      <c r="N493" s="10">
        <v>0.44444440000000002</v>
      </c>
    </row>
    <row r="494" spans="1:14" x14ac:dyDescent="0.4">
      <c r="A494" s="1">
        <v>10007431</v>
      </c>
      <c r="B494" s="1">
        <v>2002</v>
      </c>
      <c r="C494" s="1" t="s">
        <v>570</v>
      </c>
      <c r="D494" s="1">
        <v>32</v>
      </c>
      <c r="E494" s="1">
        <v>27</v>
      </c>
      <c r="F494" s="1">
        <v>23</v>
      </c>
      <c r="J494" s="10">
        <v>0.84375</v>
      </c>
      <c r="K494" s="10">
        <v>0.71875</v>
      </c>
      <c r="L494" s="10"/>
      <c r="M494" s="10"/>
      <c r="N494" s="10"/>
    </row>
    <row r="495" spans="1:14" x14ac:dyDescent="0.4">
      <c r="A495" s="1">
        <v>10007434</v>
      </c>
      <c r="B495" s="1">
        <v>2000</v>
      </c>
      <c r="C495" s="1" t="s">
        <v>571</v>
      </c>
      <c r="D495" s="1">
        <v>34</v>
      </c>
      <c r="E495" s="1">
        <v>25</v>
      </c>
      <c r="F495" s="1">
        <v>21</v>
      </c>
      <c r="G495" s="1">
        <v>19</v>
      </c>
      <c r="H495" s="1">
        <v>17</v>
      </c>
      <c r="I495" s="1">
        <v>15</v>
      </c>
      <c r="J495" s="10">
        <v>0.73529409999999995</v>
      </c>
      <c r="K495" s="10">
        <v>0.6176471</v>
      </c>
      <c r="L495" s="10">
        <v>0.55882350000000003</v>
      </c>
      <c r="M495" s="10">
        <v>0.5</v>
      </c>
      <c r="N495" s="10">
        <v>0.44117650000000003</v>
      </c>
    </row>
    <row r="496" spans="1:14" x14ac:dyDescent="0.4">
      <c r="A496" s="1">
        <v>10007434</v>
      </c>
      <c r="B496" s="1">
        <v>2001</v>
      </c>
      <c r="C496" s="1" t="s">
        <v>571</v>
      </c>
      <c r="D496" s="1">
        <v>37</v>
      </c>
      <c r="E496" s="1">
        <v>30</v>
      </c>
      <c r="F496" s="1">
        <v>26</v>
      </c>
      <c r="G496" s="1">
        <v>22</v>
      </c>
      <c r="H496" s="1">
        <v>22</v>
      </c>
      <c r="I496" s="1">
        <v>21</v>
      </c>
      <c r="J496" s="10">
        <v>0.81081080000000005</v>
      </c>
      <c r="K496" s="10">
        <v>0.70270270000000001</v>
      </c>
      <c r="L496" s="10">
        <v>0.59459459999999997</v>
      </c>
      <c r="M496" s="10">
        <v>0.59459459999999997</v>
      </c>
      <c r="N496" s="10">
        <v>0.56756759999999995</v>
      </c>
    </row>
    <row r="497" spans="1:14" x14ac:dyDescent="0.4">
      <c r="A497" s="1">
        <v>10007434</v>
      </c>
      <c r="B497" s="1">
        <v>2002</v>
      </c>
      <c r="C497" s="1" t="s">
        <v>571</v>
      </c>
      <c r="D497" s="1">
        <v>34</v>
      </c>
      <c r="E497" s="1">
        <v>24</v>
      </c>
      <c r="F497" s="1">
        <v>19</v>
      </c>
      <c r="J497" s="10">
        <v>0.70588240000000002</v>
      </c>
      <c r="K497" s="10">
        <v>0.55882350000000003</v>
      </c>
      <c r="L497" s="10"/>
      <c r="M497" s="10"/>
      <c r="N497" s="10"/>
    </row>
    <row r="498" spans="1:14" x14ac:dyDescent="0.4">
      <c r="A498" s="1">
        <v>10007455</v>
      </c>
      <c r="B498" s="1">
        <v>2000</v>
      </c>
      <c r="C498" s="1" t="s">
        <v>572</v>
      </c>
      <c r="D498" s="1">
        <v>83</v>
      </c>
      <c r="E498" s="1">
        <v>74</v>
      </c>
      <c r="F498" s="1">
        <v>72</v>
      </c>
      <c r="G498" s="1">
        <v>61</v>
      </c>
      <c r="H498" s="1">
        <v>58</v>
      </c>
      <c r="I498" s="1">
        <v>54</v>
      </c>
      <c r="J498" s="10">
        <v>0.89156630000000003</v>
      </c>
      <c r="K498" s="10">
        <v>0.86746990000000002</v>
      </c>
      <c r="L498" s="10">
        <v>0.73493980000000003</v>
      </c>
      <c r="M498" s="10">
        <v>0.69879519999999995</v>
      </c>
      <c r="N498" s="10">
        <v>0.65060240000000003</v>
      </c>
    </row>
    <row r="499" spans="1:14" x14ac:dyDescent="0.4">
      <c r="A499" s="1">
        <v>10007455</v>
      </c>
      <c r="B499" s="1">
        <v>2001</v>
      </c>
      <c r="C499" s="1" t="s">
        <v>572</v>
      </c>
      <c r="D499" s="1">
        <v>116</v>
      </c>
      <c r="E499" s="1">
        <v>103</v>
      </c>
      <c r="F499" s="1">
        <v>100</v>
      </c>
      <c r="G499" s="1">
        <v>76</v>
      </c>
      <c r="H499" s="1">
        <v>68</v>
      </c>
      <c r="I499" s="1">
        <v>67</v>
      </c>
      <c r="J499" s="10">
        <v>0.88793100000000003</v>
      </c>
      <c r="K499" s="10">
        <v>0.86206899999999997</v>
      </c>
      <c r="L499" s="10">
        <v>0.65517239999999999</v>
      </c>
      <c r="M499" s="10">
        <v>0.58620689999999998</v>
      </c>
      <c r="N499" s="10">
        <v>0.57758620000000005</v>
      </c>
    </row>
    <row r="500" spans="1:14" x14ac:dyDescent="0.4">
      <c r="A500" s="1">
        <v>10007455</v>
      </c>
      <c r="B500" s="1">
        <v>2002</v>
      </c>
      <c r="C500" s="1" t="s">
        <v>572</v>
      </c>
      <c r="D500" s="1">
        <v>148</v>
      </c>
      <c r="E500" s="1">
        <v>123</v>
      </c>
      <c r="F500" s="1">
        <v>118</v>
      </c>
      <c r="J500" s="10">
        <v>0.83108110000000002</v>
      </c>
      <c r="K500" s="10">
        <v>0.79729729999999999</v>
      </c>
      <c r="L500" s="10"/>
      <c r="M500" s="10"/>
      <c r="N500" s="10"/>
    </row>
    <row r="501" spans="1:14" x14ac:dyDescent="0.4">
      <c r="A501" s="1">
        <v>10007459</v>
      </c>
      <c r="B501" s="1">
        <v>2000</v>
      </c>
      <c r="C501" s="1" t="s">
        <v>573</v>
      </c>
      <c r="D501" s="1">
        <v>63</v>
      </c>
      <c r="E501" s="1">
        <v>55</v>
      </c>
      <c r="F501" s="1">
        <v>52</v>
      </c>
      <c r="G501" s="1">
        <v>44</v>
      </c>
      <c r="H501" s="1">
        <v>44</v>
      </c>
      <c r="I501" s="1">
        <v>40</v>
      </c>
      <c r="J501" s="10">
        <v>0.87301589999999996</v>
      </c>
      <c r="K501" s="10">
        <v>0.82539680000000004</v>
      </c>
      <c r="L501" s="10">
        <v>0.6984127</v>
      </c>
      <c r="M501" s="10">
        <v>0.6984127</v>
      </c>
      <c r="N501" s="10">
        <v>0.6349207</v>
      </c>
    </row>
    <row r="502" spans="1:14" x14ac:dyDescent="0.4">
      <c r="A502" s="1">
        <v>10007459</v>
      </c>
      <c r="B502" s="1">
        <v>2001</v>
      </c>
      <c r="C502" s="1" t="s">
        <v>573</v>
      </c>
      <c r="D502" s="1">
        <v>68</v>
      </c>
      <c r="E502" s="1">
        <v>54</v>
      </c>
      <c r="F502" s="1">
        <v>54</v>
      </c>
      <c r="G502" s="1">
        <v>40</v>
      </c>
      <c r="H502" s="1">
        <v>38</v>
      </c>
      <c r="I502" s="1">
        <v>33</v>
      </c>
      <c r="J502" s="10">
        <v>0.79411759999999998</v>
      </c>
      <c r="K502" s="10">
        <v>0.79411759999999998</v>
      </c>
      <c r="L502" s="10">
        <v>0.58823530000000002</v>
      </c>
      <c r="M502" s="10">
        <v>0.55882350000000003</v>
      </c>
      <c r="N502" s="10">
        <v>0.48529410000000001</v>
      </c>
    </row>
    <row r="503" spans="1:14" x14ac:dyDescent="0.4">
      <c r="A503" s="1">
        <v>10007459</v>
      </c>
      <c r="B503" s="1">
        <v>2002</v>
      </c>
      <c r="C503" s="1" t="s">
        <v>573</v>
      </c>
      <c r="D503" s="1">
        <v>71</v>
      </c>
      <c r="E503" s="1">
        <v>60</v>
      </c>
      <c r="F503" s="1">
        <v>56</v>
      </c>
      <c r="J503" s="10">
        <v>0.8450704</v>
      </c>
      <c r="K503" s="10">
        <v>0.7887324</v>
      </c>
      <c r="L503" s="10"/>
      <c r="M503" s="10"/>
      <c r="N503" s="10"/>
    </row>
    <row r="504" spans="1:14" x14ac:dyDescent="0.4">
      <c r="A504" s="1">
        <v>10007469</v>
      </c>
      <c r="B504" s="1">
        <v>2000</v>
      </c>
      <c r="C504" s="1" t="s">
        <v>574</v>
      </c>
      <c r="D504" s="1">
        <v>28</v>
      </c>
      <c r="E504" s="1">
        <v>23</v>
      </c>
      <c r="F504" s="1">
        <v>22</v>
      </c>
      <c r="G504" s="1">
        <v>15</v>
      </c>
      <c r="H504" s="1">
        <v>13</v>
      </c>
      <c r="I504" s="1">
        <v>14</v>
      </c>
      <c r="J504" s="10">
        <v>0.82142859999999995</v>
      </c>
      <c r="K504" s="10">
        <v>0.78571429999999998</v>
      </c>
      <c r="L504" s="10">
        <v>0.53571429999999998</v>
      </c>
      <c r="M504" s="10">
        <v>0.46428570000000002</v>
      </c>
      <c r="N504" s="10">
        <v>0.5</v>
      </c>
    </row>
    <row r="505" spans="1:14" x14ac:dyDescent="0.4">
      <c r="A505" s="1">
        <v>10007469</v>
      </c>
      <c r="B505" s="1">
        <v>2001</v>
      </c>
      <c r="C505" s="1" t="s">
        <v>574</v>
      </c>
      <c r="D505" s="1">
        <v>21</v>
      </c>
      <c r="E505" s="1">
        <v>18</v>
      </c>
      <c r="F505" s="1">
        <v>18</v>
      </c>
      <c r="G505" s="1">
        <v>12</v>
      </c>
      <c r="H505" s="1">
        <v>11</v>
      </c>
      <c r="I505" s="1" t="s">
        <v>606</v>
      </c>
      <c r="J505" s="10">
        <v>0.85714290000000004</v>
      </c>
      <c r="K505" s="10">
        <v>0.85714290000000004</v>
      </c>
      <c r="L505" s="10">
        <v>0.57142859999999995</v>
      </c>
      <c r="M505" s="10">
        <v>0.52380959999999999</v>
      </c>
      <c r="N505" s="10" t="s">
        <v>606</v>
      </c>
    </row>
    <row r="506" spans="1:14" x14ac:dyDescent="0.4">
      <c r="A506" s="1">
        <v>10007469</v>
      </c>
      <c r="B506" s="1">
        <v>2002</v>
      </c>
      <c r="C506" s="1" t="s">
        <v>574</v>
      </c>
      <c r="D506" s="1">
        <v>29</v>
      </c>
      <c r="E506" s="1">
        <v>21</v>
      </c>
      <c r="F506" s="1">
        <v>17</v>
      </c>
      <c r="J506" s="10">
        <v>0.7241379</v>
      </c>
      <c r="K506" s="10">
        <v>0.58620689999999998</v>
      </c>
      <c r="L506" s="10"/>
      <c r="M506" s="10"/>
      <c r="N506" s="10"/>
    </row>
    <row r="507" spans="1:14" x14ac:dyDescent="0.4">
      <c r="A507" s="1">
        <v>10007500</v>
      </c>
      <c r="B507" s="1">
        <v>2000</v>
      </c>
      <c r="C507" s="1" t="s">
        <v>575</v>
      </c>
      <c r="D507" s="1">
        <v>38</v>
      </c>
      <c r="E507" s="1">
        <v>35</v>
      </c>
      <c r="F507" s="1">
        <v>26</v>
      </c>
      <c r="G507" s="1">
        <v>19</v>
      </c>
      <c r="H507" s="1">
        <v>24</v>
      </c>
      <c r="I507" s="1">
        <v>18</v>
      </c>
      <c r="J507" s="10">
        <v>0.9210526</v>
      </c>
      <c r="K507" s="10">
        <v>0.68421050000000005</v>
      </c>
      <c r="L507" s="10">
        <v>0.5</v>
      </c>
      <c r="M507" s="10">
        <v>0.63157890000000005</v>
      </c>
      <c r="N507" s="10">
        <v>0.4736842</v>
      </c>
    </row>
    <row r="508" spans="1:14" x14ac:dyDescent="0.4">
      <c r="A508" s="1">
        <v>10007500</v>
      </c>
      <c r="B508" s="1">
        <v>2001</v>
      </c>
      <c r="C508" s="1" t="s">
        <v>575</v>
      </c>
      <c r="D508" s="1">
        <v>53</v>
      </c>
      <c r="E508" s="1">
        <v>44</v>
      </c>
      <c r="F508" s="1">
        <v>40</v>
      </c>
      <c r="G508" s="1">
        <v>23</v>
      </c>
      <c r="H508" s="1">
        <v>24</v>
      </c>
      <c r="I508" s="1">
        <v>22</v>
      </c>
      <c r="J508" s="10">
        <v>0.8301887</v>
      </c>
      <c r="K508" s="10">
        <v>0.75471699999999997</v>
      </c>
      <c r="L508" s="10">
        <v>0.43396230000000002</v>
      </c>
      <c r="M508" s="10">
        <v>0.45283020000000002</v>
      </c>
      <c r="N508" s="10">
        <v>0.41509430000000003</v>
      </c>
    </row>
    <row r="509" spans="1:14" x14ac:dyDescent="0.4">
      <c r="A509" s="1">
        <v>10007500</v>
      </c>
      <c r="B509" s="1">
        <v>2002</v>
      </c>
      <c r="C509" s="1" t="s">
        <v>575</v>
      </c>
      <c r="D509" s="1">
        <v>58</v>
      </c>
      <c r="E509" s="1">
        <v>49</v>
      </c>
      <c r="F509" s="1">
        <v>45</v>
      </c>
      <c r="J509" s="10">
        <v>0.84482760000000001</v>
      </c>
      <c r="K509" s="10">
        <v>0.7758621</v>
      </c>
      <c r="L509" s="10"/>
      <c r="M509" s="10"/>
      <c r="N509" s="10"/>
    </row>
    <row r="510" spans="1:14" x14ac:dyDescent="0.4">
      <c r="A510" s="1">
        <v>10007503</v>
      </c>
      <c r="B510" s="1">
        <v>2000</v>
      </c>
      <c r="C510" s="1" t="s">
        <v>576</v>
      </c>
      <c r="D510" s="1">
        <v>17</v>
      </c>
      <c r="E510" s="1">
        <v>16</v>
      </c>
      <c r="F510" s="1">
        <v>15</v>
      </c>
      <c r="G510" s="1">
        <v>10</v>
      </c>
      <c r="H510" s="1">
        <v>10</v>
      </c>
      <c r="I510" s="1" t="s">
        <v>606</v>
      </c>
      <c r="J510" s="10">
        <v>0.94117649999999997</v>
      </c>
      <c r="K510" s="10">
        <v>0.8823529</v>
      </c>
      <c r="L510" s="10">
        <v>0.58823530000000002</v>
      </c>
      <c r="M510" s="10">
        <v>0.58823530000000002</v>
      </c>
      <c r="N510" s="10" t="s">
        <v>606</v>
      </c>
    </row>
    <row r="511" spans="1:14" x14ac:dyDescent="0.4">
      <c r="A511" s="1">
        <v>10007503</v>
      </c>
      <c r="B511" s="1">
        <v>2001</v>
      </c>
      <c r="C511" s="1" t="s">
        <v>576</v>
      </c>
      <c r="D511" s="1">
        <v>23</v>
      </c>
      <c r="E511" s="1">
        <v>20</v>
      </c>
      <c r="F511" s="1">
        <v>18</v>
      </c>
      <c r="G511" s="1">
        <v>19</v>
      </c>
      <c r="H511" s="1">
        <v>18</v>
      </c>
      <c r="I511" s="1">
        <v>13</v>
      </c>
      <c r="J511" s="10">
        <v>0.86956520000000004</v>
      </c>
      <c r="K511" s="10">
        <v>0.78260870000000005</v>
      </c>
      <c r="L511" s="10">
        <v>0.82608689999999996</v>
      </c>
      <c r="M511" s="10">
        <v>0.78260870000000005</v>
      </c>
      <c r="N511" s="10">
        <v>0.56521739999999998</v>
      </c>
    </row>
    <row r="512" spans="1:14" x14ac:dyDescent="0.4">
      <c r="A512" s="1">
        <v>10007527</v>
      </c>
      <c r="B512" s="1">
        <v>2000</v>
      </c>
      <c r="C512" s="1" t="s">
        <v>577</v>
      </c>
      <c r="D512" s="1">
        <v>21</v>
      </c>
      <c r="E512" s="1">
        <v>18</v>
      </c>
      <c r="F512" s="1">
        <v>18</v>
      </c>
      <c r="G512" s="1">
        <v>11</v>
      </c>
      <c r="H512" s="1">
        <v>10</v>
      </c>
      <c r="I512" s="1">
        <v>10</v>
      </c>
      <c r="J512" s="10">
        <v>0.85714290000000004</v>
      </c>
      <c r="K512" s="10">
        <v>0.85714290000000004</v>
      </c>
      <c r="L512" s="10">
        <v>0.52380959999999999</v>
      </c>
      <c r="M512" s="10">
        <v>0.47619050000000002</v>
      </c>
      <c r="N512" s="10">
        <v>0.47619050000000002</v>
      </c>
    </row>
    <row r="513" spans="1:14" x14ac:dyDescent="0.4">
      <c r="A513" s="1">
        <v>10007527</v>
      </c>
      <c r="B513" s="1">
        <v>2002</v>
      </c>
      <c r="C513" s="1" t="s">
        <v>577</v>
      </c>
      <c r="D513" s="1">
        <v>19</v>
      </c>
      <c r="E513" s="1">
        <v>17</v>
      </c>
      <c r="F513" s="1">
        <v>15</v>
      </c>
      <c r="J513" s="10">
        <v>0.8947368</v>
      </c>
      <c r="K513" s="10">
        <v>0.78947369999999994</v>
      </c>
      <c r="L513" s="10"/>
      <c r="M513" s="10"/>
      <c r="N513" s="10"/>
    </row>
    <row r="514" spans="1:14" x14ac:dyDescent="0.4">
      <c r="A514" s="1">
        <v>10007553</v>
      </c>
      <c r="B514" s="1">
        <v>2000</v>
      </c>
      <c r="C514" s="1" t="s">
        <v>578</v>
      </c>
      <c r="D514" s="1">
        <v>20</v>
      </c>
      <c r="E514" s="1">
        <v>18</v>
      </c>
      <c r="F514" s="1">
        <v>15</v>
      </c>
      <c r="G514" s="1">
        <v>11</v>
      </c>
      <c r="H514" s="1" t="s">
        <v>606</v>
      </c>
      <c r="I514" s="1">
        <v>10</v>
      </c>
      <c r="J514" s="10">
        <v>0.9</v>
      </c>
      <c r="K514" s="10">
        <v>0.75</v>
      </c>
      <c r="L514" s="10">
        <v>0.55000000000000004</v>
      </c>
      <c r="M514" s="10" t="s">
        <v>606</v>
      </c>
      <c r="N514" s="10">
        <v>0.5</v>
      </c>
    </row>
    <row r="515" spans="1:14" x14ac:dyDescent="0.4">
      <c r="A515" s="1">
        <v>10007553</v>
      </c>
      <c r="B515" s="1">
        <v>2001</v>
      </c>
      <c r="C515" s="1" t="s">
        <v>578</v>
      </c>
      <c r="D515" s="1">
        <v>25</v>
      </c>
      <c r="E515" s="1">
        <v>17</v>
      </c>
      <c r="F515" s="1">
        <v>16</v>
      </c>
      <c r="G515" s="1">
        <v>11</v>
      </c>
      <c r="H515" s="1">
        <v>10</v>
      </c>
      <c r="I515" s="1" t="s">
        <v>606</v>
      </c>
      <c r="J515" s="10">
        <v>0.68</v>
      </c>
      <c r="K515" s="10">
        <v>0.64</v>
      </c>
      <c r="L515" s="10">
        <v>0.44</v>
      </c>
      <c r="M515" s="10">
        <v>0.4</v>
      </c>
      <c r="N515" s="10" t="s">
        <v>606</v>
      </c>
    </row>
    <row r="516" spans="1:14" x14ac:dyDescent="0.4">
      <c r="A516" s="1">
        <v>10007553</v>
      </c>
      <c r="B516" s="1">
        <v>2002</v>
      </c>
      <c r="C516" s="1" t="s">
        <v>578</v>
      </c>
      <c r="D516" s="1">
        <v>24</v>
      </c>
      <c r="E516" s="1">
        <v>16</v>
      </c>
      <c r="F516" s="1">
        <v>17</v>
      </c>
      <c r="J516" s="10">
        <v>0.66666669999999995</v>
      </c>
      <c r="K516" s="10">
        <v>0.70833330000000005</v>
      </c>
      <c r="L516" s="10"/>
      <c r="M516" s="10"/>
      <c r="N516" s="10"/>
    </row>
    <row r="517" spans="1:14" x14ac:dyDescent="0.4">
      <c r="A517" s="1">
        <v>10007578</v>
      </c>
      <c r="B517" s="1">
        <v>2000</v>
      </c>
      <c r="C517" s="1" t="s">
        <v>579</v>
      </c>
      <c r="D517" s="1">
        <v>26</v>
      </c>
      <c r="E517" s="1">
        <v>22</v>
      </c>
      <c r="F517" s="1">
        <v>19</v>
      </c>
      <c r="G517" s="1">
        <v>17</v>
      </c>
      <c r="H517" s="1">
        <v>15</v>
      </c>
      <c r="I517" s="1">
        <v>14</v>
      </c>
      <c r="J517" s="10">
        <v>0.84615390000000001</v>
      </c>
      <c r="K517" s="10">
        <v>0.73076920000000001</v>
      </c>
      <c r="L517" s="10">
        <v>0.65384609999999999</v>
      </c>
      <c r="M517" s="10">
        <v>0.57692310000000002</v>
      </c>
      <c r="N517" s="10">
        <v>0.53846159999999998</v>
      </c>
    </row>
    <row r="518" spans="1:14" x14ac:dyDescent="0.4">
      <c r="A518" s="1">
        <v>10007578</v>
      </c>
      <c r="B518" s="1">
        <v>2001</v>
      </c>
      <c r="C518" s="1" t="s">
        <v>579</v>
      </c>
      <c r="D518" s="1">
        <v>21</v>
      </c>
      <c r="E518" s="1">
        <v>16</v>
      </c>
      <c r="F518" s="1">
        <v>12</v>
      </c>
      <c r="G518" s="1">
        <v>10</v>
      </c>
      <c r="H518" s="1" t="s">
        <v>606</v>
      </c>
      <c r="I518" s="1" t="s">
        <v>606</v>
      </c>
      <c r="J518" s="10">
        <v>0.76190480000000005</v>
      </c>
      <c r="K518" s="10">
        <v>0.57142859999999995</v>
      </c>
      <c r="L518" s="10">
        <v>0.47619050000000002</v>
      </c>
      <c r="M518" s="10" t="s">
        <v>606</v>
      </c>
      <c r="N518" s="10" t="s">
        <v>606</v>
      </c>
    </row>
    <row r="519" spans="1:14" x14ac:dyDescent="0.4">
      <c r="A519" s="1">
        <v>10007578</v>
      </c>
      <c r="B519" s="1">
        <v>2002</v>
      </c>
      <c r="C519" s="1" t="s">
        <v>579</v>
      </c>
      <c r="D519" s="1">
        <v>31</v>
      </c>
      <c r="E519" s="1">
        <v>25</v>
      </c>
      <c r="F519" s="1">
        <v>23</v>
      </c>
      <c r="J519" s="10">
        <v>0.80645160000000005</v>
      </c>
      <c r="K519" s="10">
        <v>0.74193549999999997</v>
      </c>
      <c r="L519" s="10"/>
      <c r="M519" s="10"/>
      <c r="N519" s="10"/>
    </row>
    <row r="520" spans="1:14" x14ac:dyDescent="0.4">
      <c r="A520" s="1">
        <v>10007671</v>
      </c>
      <c r="B520" s="1">
        <v>2002</v>
      </c>
      <c r="C520" s="1" t="s">
        <v>580</v>
      </c>
      <c r="D520" s="1">
        <v>17</v>
      </c>
      <c r="E520" s="1">
        <v>14</v>
      </c>
      <c r="F520" s="1">
        <v>14</v>
      </c>
      <c r="J520" s="10">
        <v>0.82352939999999997</v>
      </c>
      <c r="K520" s="10">
        <v>0.82352939999999997</v>
      </c>
      <c r="L520" s="10"/>
      <c r="M520" s="10"/>
      <c r="N520" s="10"/>
    </row>
    <row r="521" spans="1:14" x14ac:dyDescent="0.4">
      <c r="A521" s="1">
        <v>10007696</v>
      </c>
      <c r="B521" s="1">
        <v>2000</v>
      </c>
      <c r="C521" s="1" t="s">
        <v>581</v>
      </c>
      <c r="D521" s="1">
        <v>29</v>
      </c>
      <c r="E521" s="1">
        <v>23</v>
      </c>
      <c r="F521" s="1">
        <v>22</v>
      </c>
      <c r="G521" s="1">
        <v>15</v>
      </c>
      <c r="H521" s="1">
        <v>15</v>
      </c>
      <c r="I521" s="1">
        <v>13</v>
      </c>
      <c r="J521" s="10">
        <v>0.79310349999999996</v>
      </c>
      <c r="K521" s="10">
        <v>0.75862070000000004</v>
      </c>
      <c r="L521" s="10">
        <v>0.51724139999999996</v>
      </c>
      <c r="M521" s="10">
        <v>0.51724139999999996</v>
      </c>
      <c r="N521" s="10">
        <v>0.4482759</v>
      </c>
    </row>
    <row r="522" spans="1:14" x14ac:dyDescent="0.4">
      <c r="A522" s="1">
        <v>10007696</v>
      </c>
      <c r="B522" s="1">
        <v>2001</v>
      </c>
      <c r="C522" s="1" t="s">
        <v>581</v>
      </c>
      <c r="D522" s="1">
        <v>26</v>
      </c>
      <c r="E522" s="1">
        <v>24</v>
      </c>
      <c r="F522" s="1">
        <v>23</v>
      </c>
      <c r="G522" s="1">
        <v>20</v>
      </c>
      <c r="H522" s="1">
        <v>19</v>
      </c>
      <c r="I522" s="1">
        <v>18</v>
      </c>
      <c r="J522" s="10">
        <v>0.92307689999999998</v>
      </c>
      <c r="K522" s="10">
        <v>0.88461540000000005</v>
      </c>
      <c r="L522" s="10">
        <v>0.76923079999999999</v>
      </c>
      <c r="M522" s="10">
        <v>0.73076920000000001</v>
      </c>
      <c r="N522" s="10">
        <v>0.69230769999999997</v>
      </c>
    </row>
    <row r="523" spans="1:14" x14ac:dyDescent="0.4">
      <c r="A523" s="1">
        <v>10007696</v>
      </c>
      <c r="B523" s="1">
        <v>2002</v>
      </c>
      <c r="C523" s="1" t="s">
        <v>581</v>
      </c>
      <c r="D523" s="1">
        <v>37</v>
      </c>
      <c r="E523" s="1">
        <v>30</v>
      </c>
      <c r="F523" s="1">
        <v>26</v>
      </c>
      <c r="J523" s="10">
        <v>0.81081080000000005</v>
      </c>
      <c r="K523" s="10">
        <v>0.70270270000000001</v>
      </c>
      <c r="L523" s="10"/>
      <c r="M523" s="10"/>
      <c r="N523" s="10"/>
    </row>
    <row r="524" spans="1:14" x14ac:dyDescent="0.4">
      <c r="A524" s="1">
        <v>10007709</v>
      </c>
      <c r="B524" s="1">
        <v>2000</v>
      </c>
      <c r="C524" s="1" t="s">
        <v>582</v>
      </c>
      <c r="D524" s="1">
        <v>39</v>
      </c>
      <c r="E524" s="1">
        <v>21</v>
      </c>
      <c r="F524" s="1">
        <v>16</v>
      </c>
      <c r="G524" s="1">
        <v>16</v>
      </c>
      <c r="H524" s="1">
        <v>14</v>
      </c>
      <c r="I524" s="1">
        <v>13</v>
      </c>
      <c r="J524" s="10">
        <v>0.53846159999999998</v>
      </c>
      <c r="K524" s="10">
        <v>0.41025640000000002</v>
      </c>
      <c r="L524" s="10">
        <v>0.41025640000000002</v>
      </c>
      <c r="M524" s="10">
        <v>0.35897440000000003</v>
      </c>
      <c r="N524" s="10">
        <v>0.3333333</v>
      </c>
    </row>
    <row r="525" spans="1:14" x14ac:dyDescent="0.4">
      <c r="A525" s="1">
        <v>10007709</v>
      </c>
      <c r="B525" s="1">
        <v>2001</v>
      </c>
      <c r="C525" s="1" t="s">
        <v>582</v>
      </c>
      <c r="D525" s="1">
        <v>40</v>
      </c>
      <c r="E525" s="1">
        <v>30</v>
      </c>
      <c r="F525" s="1">
        <v>28</v>
      </c>
      <c r="G525" s="1">
        <v>25</v>
      </c>
      <c r="H525" s="1">
        <v>24</v>
      </c>
      <c r="I525" s="1">
        <v>19</v>
      </c>
      <c r="J525" s="10">
        <v>0.75</v>
      </c>
      <c r="K525" s="10">
        <v>0.7</v>
      </c>
      <c r="L525" s="10">
        <v>0.625</v>
      </c>
      <c r="M525" s="10">
        <v>0.6</v>
      </c>
      <c r="N525" s="10">
        <v>0.47499999999999998</v>
      </c>
    </row>
    <row r="526" spans="1:14" x14ac:dyDescent="0.4">
      <c r="A526" s="1">
        <v>10007709</v>
      </c>
      <c r="B526" s="1">
        <v>2002</v>
      </c>
      <c r="C526" s="1" t="s">
        <v>582</v>
      </c>
      <c r="D526" s="1">
        <v>47</v>
      </c>
      <c r="E526" s="1">
        <v>38</v>
      </c>
      <c r="F526" s="1">
        <v>32</v>
      </c>
      <c r="J526" s="10">
        <v>0.80851070000000003</v>
      </c>
      <c r="K526" s="10">
        <v>0.68085099999999998</v>
      </c>
      <c r="L526" s="10"/>
      <c r="M526" s="10"/>
      <c r="N526" s="10"/>
    </row>
    <row r="527" spans="1:14" x14ac:dyDescent="0.4">
      <c r="A527" s="1">
        <v>10007817</v>
      </c>
      <c r="B527" s="1">
        <v>2000</v>
      </c>
      <c r="C527" s="1" t="s">
        <v>583</v>
      </c>
      <c r="D527" s="1">
        <v>34</v>
      </c>
      <c r="E527" s="1">
        <v>30</v>
      </c>
      <c r="F527" s="1">
        <v>28</v>
      </c>
      <c r="G527" s="1">
        <v>22</v>
      </c>
      <c r="H527" s="1">
        <v>20</v>
      </c>
      <c r="I527" s="1">
        <v>19</v>
      </c>
      <c r="J527" s="10">
        <v>0.8823529</v>
      </c>
      <c r="K527" s="10">
        <v>0.82352939999999997</v>
      </c>
      <c r="L527" s="10">
        <v>0.64705880000000005</v>
      </c>
      <c r="M527" s="10">
        <v>0.58823530000000002</v>
      </c>
      <c r="N527" s="10">
        <v>0.55882350000000003</v>
      </c>
    </row>
    <row r="528" spans="1:14" x14ac:dyDescent="0.4">
      <c r="A528" s="1">
        <v>10007817</v>
      </c>
      <c r="B528" s="1">
        <v>2001</v>
      </c>
      <c r="C528" s="1" t="s">
        <v>583</v>
      </c>
      <c r="D528" s="1">
        <v>69</v>
      </c>
      <c r="E528" s="1">
        <v>62</v>
      </c>
      <c r="F528" s="1">
        <v>56</v>
      </c>
      <c r="G528" s="1">
        <v>45</v>
      </c>
      <c r="H528" s="1">
        <v>44</v>
      </c>
      <c r="I528" s="1">
        <v>43</v>
      </c>
      <c r="J528" s="10">
        <v>0.89855070000000004</v>
      </c>
      <c r="K528" s="10">
        <v>0.81159420000000004</v>
      </c>
      <c r="L528" s="10">
        <v>0.65217389999999997</v>
      </c>
      <c r="M528" s="10">
        <v>0.63768119999999995</v>
      </c>
      <c r="N528" s="10">
        <v>0.62318839999999998</v>
      </c>
    </row>
    <row r="529" spans="1:14" x14ac:dyDescent="0.4">
      <c r="A529" s="1">
        <v>10007817</v>
      </c>
      <c r="B529" s="1">
        <v>2002</v>
      </c>
      <c r="C529" s="1" t="s">
        <v>583</v>
      </c>
      <c r="D529" s="1">
        <v>71</v>
      </c>
      <c r="E529" s="1">
        <v>59</v>
      </c>
      <c r="F529" s="1">
        <v>52</v>
      </c>
      <c r="J529" s="10">
        <v>0.83098590000000006</v>
      </c>
      <c r="K529" s="10">
        <v>0.73239430000000005</v>
      </c>
      <c r="L529" s="10"/>
      <c r="M529" s="10"/>
      <c r="N529" s="10"/>
    </row>
    <row r="530" spans="1:14" x14ac:dyDescent="0.4">
      <c r="A530" s="1">
        <v>10007859</v>
      </c>
      <c r="B530" s="1">
        <v>2000</v>
      </c>
      <c r="C530" s="1" t="s">
        <v>584</v>
      </c>
      <c r="D530" s="1">
        <v>33</v>
      </c>
      <c r="E530" s="1">
        <v>31</v>
      </c>
      <c r="F530" s="1">
        <v>24</v>
      </c>
      <c r="G530" s="1">
        <v>18</v>
      </c>
      <c r="H530" s="1">
        <v>15</v>
      </c>
      <c r="I530" s="1">
        <v>12</v>
      </c>
      <c r="J530" s="10">
        <v>0.9393939</v>
      </c>
      <c r="K530" s="10">
        <v>0.72727269999999999</v>
      </c>
      <c r="L530" s="10">
        <v>0.54545460000000001</v>
      </c>
      <c r="M530" s="10">
        <v>0.45454549999999999</v>
      </c>
      <c r="N530" s="10">
        <v>0.36363640000000003</v>
      </c>
    </row>
    <row r="531" spans="1:14" x14ac:dyDescent="0.4">
      <c r="A531" s="1">
        <v>10007859</v>
      </c>
      <c r="B531" s="1">
        <v>2001</v>
      </c>
      <c r="C531" s="1" t="s">
        <v>584</v>
      </c>
      <c r="D531" s="1">
        <v>18</v>
      </c>
      <c r="E531" s="1">
        <v>14</v>
      </c>
      <c r="F531" s="1">
        <v>13</v>
      </c>
      <c r="G531" s="1">
        <v>14</v>
      </c>
      <c r="H531" s="1">
        <v>13</v>
      </c>
      <c r="I531" s="1">
        <v>11</v>
      </c>
      <c r="J531" s="10">
        <v>0.77777779999999996</v>
      </c>
      <c r="K531" s="10">
        <v>0.72222220000000004</v>
      </c>
      <c r="L531" s="10">
        <v>0.77777779999999996</v>
      </c>
      <c r="M531" s="10">
        <v>0.72222220000000004</v>
      </c>
      <c r="N531" s="10">
        <v>0.61111110000000002</v>
      </c>
    </row>
    <row r="532" spans="1:14" x14ac:dyDescent="0.4">
      <c r="A532" s="1">
        <v>10007859</v>
      </c>
      <c r="B532" s="1">
        <v>2002</v>
      </c>
      <c r="C532" s="1" t="s">
        <v>584</v>
      </c>
      <c r="D532" s="1">
        <v>16</v>
      </c>
      <c r="E532" s="1">
        <v>12</v>
      </c>
      <c r="F532" s="1">
        <v>12</v>
      </c>
      <c r="J532" s="10">
        <v>0.75</v>
      </c>
      <c r="K532" s="10">
        <v>0.75</v>
      </c>
      <c r="L532" s="10"/>
      <c r="M532" s="10"/>
      <c r="N532" s="10"/>
    </row>
    <row r="533" spans="1:14" x14ac:dyDescent="0.4">
      <c r="A533" s="1">
        <v>10007916</v>
      </c>
      <c r="B533" s="1">
        <v>2000</v>
      </c>
      <c r="C533" s="1" t="s">
        <v>585</v>
      </c>
      <c r="D533" s="1">
        <v>38</v>
      </c>
      <c r="E533" s="1">
        <v>30</v>
      </c>
      <c r="F533" s="1">
        <v>27</v>
      </c>
      <c r="G533" s="1">
        <v>20</v>
      </c>
      <c r="H533" s="1">
        <v>14</v>
      </c>
      <c r="I533" s="1">
        <v>13</v>
      </c>
      <c r="J533" s="10">
        <v>0.78947369999999994</v>
      </c>
      <c r="K533" s="10">
        <v>0.71052630000000006</v>
      </c>
      <c r="L533" s="10">
        <v>0.5263158</v>
      </c>
      <c r="M533" s="10">
        <v>0.368421</v>
      </c>
      <c r="N533" s="10">
        <v>0.3421053</v>
      </c>
    </row>
    <row r="534" spans="1:14" x14ac:dyDescent="0.4">
      <c r="A534" s="1">
        <v>10007916</v>
      </c>
      <c r="B534" s="1">
        <v>2001</v>
      </c>
      <c r="C534" s="1" t="s">
        <v>585</v>
      </c>
      <c r="D534" s="1">
        <v>36</v>
      </c>
      <c r="E534" s="1">
        <v>21</v>
      </c>
      <c r="F534" s="1">
        <v>22</v>
      </c>
      <c r="G534" s="1">
        <v>18</v>
      </c>
      <c r="H534" s="1">
        <v>19</v>
      </c>
      <c r="I534" s="1">
        <v>16</v>
      </c>
      <c r="J534" s="10">
        <v>0.58333330000000005</v>
      </c>
      <c r="K534" s="10">
        <v>0.61111110000000002</v>
      </c>
      <c r="L534" s="10">
        <v>0.5</v>
      </c>
      <c r="M534" s="10">
        <v>0.52777779999999996</v>
      </c>
      <c r="N534" s="10">
        <v>0.44444440000000002</v>
      </c>
    </row>
    <row r="535" spans="1:14" x14ac:dyDescent="0.4">
      <c r="A535" s="1">
        <v>10007916</v>
      </c>
      <c r="B535" s="1">
        <v>2002</v>
      </c>
      <c r="C535" s="1" t="s">
        <v>585</v>
      </c>
      <c r="D535" s="1">
        <v>24</v>
      </c>
      <c r="E535" s="1">
        <v>20</v>
      </c>
      <c r="F535" s="1">
        <v>17</v>
      </c>
      <c r="J535" s="10">
        <v>0.83333330000000005</v>
      </c>
      <c r="K535" s="10">
        <v>0.70833330000000005</v>
      </c>
      <c r="L535" s="10"/>
      <c r="M535" s="10"/>
      <c r="N535" s="10"/>
    </row>
    <row r="536" spans="1:14" x14ac:dyDescent="0.4">
      <c r="A536" s="1">
        <v>10007924</v>
      </c>
      <c r="B536" s="1">
        <v>2000</v>
      </c>
      <c r="C536" s="1" t="s">
        <v>586</v>
      </c>
      <c r="D536" s="1">
        <v>67</v>
      </c>
      <c r="E536" s="1">
        <v>53</v>
      </c>
      <c r="F536" s="1">
        <v>52</v>
      </c>
      <c r="G536" s="1">
        <v>37</v>
      </c>
      <c r="H536" s="1">
        <v>35</v>
      </c>
      <c r="I536" s="1">
        <v>34</v>
      </c>
      <c r="J536" s="10">
        <v>0.79104479999999999</v>
      </c>
      <c r="K536" s="10">
        <v>0.77611940000000001</v>
      </c>
      <c r="L536" s="10">
        <v>0.55223880000000003</v>
      </c>
      <c r="M536" s="10">
        <v>0.52238799999999996</v>
      </c>
      <c r="N536" s="10">
        <v>0.50746270000000004</v>
      </c>
    </row>
    <row r="537" spans="1:14" x14ac:dyDescent="0.4">
      <c r="A537" s="1">
        <v>10007924</v>
      </c>
      <c r="B537" s="1">
        <v>2001</v>
      </c>
      <c r="C537" s="1" t="s">
        <v>586</v>
      </c>
      <c r="D537" s="1">
        <v>61</v>
      </c>
      <c r="E537" s="1">
        <v>54</v>
      </c>
      <c r="F537" s="1">
        <v>47</v>
      </c>
      <c r="G537" s="1">
        <v>42</v>
      </c>
      <c r="H537" s="1">
        <v>41</v>
      </c>
      <c r="I537" s="1">
        <v>39</v>
      </c>
      <c r="J537" s="10">
        <v>0.88524590000000003</v>
      </c>
      <c r="K537" s="10">
        <v>0.77049179999999995</v>
      </c>
      <c r="L537" s="10">
        <v>0.68852460000000004</v>
      </c>
      <c r="M537" s="10">
        <v>0.67213109999999998</v>
      </c>
      <c r="N537" s="10">
        <v>0.63934429999999998</v>
      </c>
    </row>
    <row r="538" spans="1:14" x14ac:dyDescent="0.4">
      <c r="A538" s="1">
        <v>10007924</v>
      </c>
      <c r="B538" s="1">
        <v>2002</v>
      </c>
      <c r="C538" s="1" t="s">
        <v>586</v>
      </c>
      <c r="D538" s="1">
        <v>47</v>
      </c>
      <c r="E538" s="1">
        <v>35</v>
      </c>
      <c r="F538" s="1">
        <v>35</v>
      </c>
      <c r="J538" s="10">
        <v>0.74468080000000003</v>
      </c>
      <c r="K538" s="10">
        <v>0.74468080000000003</v>
      </c>
      <c r="L538" s="10"/>
      <c r="M538" s="10"/>
      <c r="N538" s="10"/>
    </row>
    <row r="539" spans="1:14" x14ac:dyDescent="0.4">
      <c r="A539" s="1">
        <v>10007928</v>
      </c>
      <c r="B539" s="1">
        <v>2000</v>
      </c>
      <c r="C539" s="1" t="s">
        <v>587</v>
      </c>
      <c r="D539" s="1">
        <v>22</v>
      </c>
      <c r="E539" s="1">
        <v>20</v>
      </c>
      <c r="F539" s="1">
        <v>18</v>
      </c>
      <c r="G539" s="1">
        <v>12</v>
      </c>
      <c r="H539" s="1">
        <v>14</v>
      </c>
      <c r="I539" s="1">
        <v>13</v>
      </c>
      <c r="J539" s="10">
        <v>0.90909090000000004</v>
      </c>
      <c r="K539" s="10">
        <v>0.81818179999999996</v>
      </c>
      <c r="L539" s="10">
        <v>0.54545460000000001</v>
      </c>
      <c r="M539" s="10">
        <v>0.63636360000000003</v>
      </c>
      <c r="N539" s="10">
        <v>0.59090909999999996</v>
      </c>
    </row>
    <row r="540" spans="1:14" x14ac:dyDescent="0.4">
      <c r="A540" s="1">
        <v>10007928</v>
      </c>
      <c r="B540" s="1">
        <v>2001</v>
      </c>
      <c r="C540" s="1" t="s">
        <v>587</v>
      </c>
      <c r="D540" s="1">
        <v>24</v>
      </c>
      <c r="E540" s="1">
        <v>18</v>
      </c>
      <c r="F540" s="1">
        <v>15</v>
      </c>
      <c r="G540" s="1">
        <v>10</v>
      </c>
      <c r="H540" s="1">
        <v>12</v>
      </c>
      <c r="I540" s="1">
        <v>12</v>
      </c>
      <c r="J540" s="10">
        <v>0.75</v>
      </c>
      <c r="K540" s="10">
        <v>0.625</v>
      </c>
      <c r="L540" s="10">
        <v>0.4166667</v>
      </c>
      <c r="M540" s="10">
        <v>0.5</v>
      </c>
      <c r="N540" s="10">
        <v>0.5</v>
      </c>
    </row>
    <row r="541" spans="1:14" x14ac:dyDescent="0.4">
      <c r="A541" s="1">
        <v>10007938</v>
      </c>
      <c r="B541" s="1">
        <v>2000</v>
      </c>
      <c r="C541" s="1" t="s">
        <v>588</v>
      </c>
      <c r="D541" s="1">
        <v>48</v>
      </c>
      <c r="E541" s="1">
        <v>35</v>
      </c>
      <c r="F541" s="1">
        <v>29</v>
      </c>
      <c r="G541" s="1">
        <v>23</v>
      </c>
      <c r="H541" s="1">
        <v>23</v>
      </c>
      <c r="I541" s="1">
        <v>19</v>
      </c>
      <c r="J541" s="10">
        <v>0.72916669999999995</v>
      </c>
      <c r="K541" s="10">
        <v>0.60416669999999995</v>
      </c>
      <c r="L541" s="10">
        <v>0.4791667</v>
      </c>
      <c r="M541" s="10">
        <v>0.4791667</v>
      </c>
      <c r="N541" s="10">
        <v>0.3958333</v>
      </c>
    </row>
    <row r="542" spans="1:14" x14ac:dyDescent="0.4">
      <c r="A542" s="1">
        <v>10007938</v>
      </c>
      <c r="B542" s="1">
        <v>2001</v>
      </c>
      <c r="C542" s="1" t="s">
        <v>588</v>
      </c>
      <c r="D542" s="1">
        <v>45</v>
      </c>
      <c r="E542" s="1">
        <v>37</v>
      </c>
      <c r="F542" s="1">
        <v>30</v>
      </c>
      <c r="G542" s="1">
        <v>28</v>
      </c>
      <c r="H542" s="1">
        <v>26</v>
      </c>
      <c r="I542" s="1">
        <v>22</v>
      </c>
      <c r="J542" s="10">
        <v>0.82222220000000001</v>
      </c>
      <c r="K542" s="10">
        <v>0.66666669999999995</v>
      </c>
      <c r="L542" s="10">
        <v>0.62222219999999995</v>
      </c>
      <c r="M542" s="10">
        <v>0.57777780000000001</v>
      </c>
      <c r="N542" s="10">
        <v>0.48888890000000002</v>
      </c>
    </row>
    <row r="543" spans="1:14" x14ac:dyDescent="0.4">
      <c r="A543" s="1">
        <v>10007938</v>
      </c>
      <c r="B543" s="1">
        <v>2002</v>
      </c>
      <c r="C543" s="1" t="s">
        <v>588</v>
      </c>
      <c r="D543" s="1">
        <v>48</v>
      </c>
      <c r="E543" s="1">
        <v>41</v>
      </c>
      <c r="F543" s="1">
        <v>33</v>
      </c>
      <c r="J543" s="10">
        <v>0.85416669999999995</v>
      </c>
      <c r="K543" s="10">
        <v>0.6875</v>
      </c>
      <c r="L543" s="10"/>
      <c r="M543" s="10"/>
      <c r="N543" s="10"/>
    </row>
    <row r="544" spans="1:14" x14ac:dyDescent="0.4">
      <c r="A544" s="1">
        <v>10007977</v>
      </c>
      <c r="B544" s="1">
        <v>2000</v>
      </c>
      <c r="C544" s="1" t="s">
        <v>589</v>
      </c>
      <c r="D544" s="1">
        <v>35</v>
      </c>
      <c r="E544" s="1">
        <v>25</v>
      </c>
      <c r="F544" s="1">
        <v>25</v>
      </c>
      <c r="G544" s="1">
        <v>17</v>
      </c>
      <c r="H544" s="1">
        <v>12</v>
      </c>
      <c r="I544" s="1">
        <v>11</v>
      </c>
      <c r="J544" s="10">
        <v>0.71428570000000002</v>
      </c>
      <c r="K544" s="10">
        <v>0.71428570000000002</v>
      </c>
      <c r="L544" s="10">
        <v>0.48571429999999999</v>
      </c>
      <c r="M544" s="10">
        <v>0.34285719999999997</v>
      </c>
      <c r="N544" s="10">
        <v>0.3142857</v>
      </c>
    </row>
    <row r="545" spans="1:14" x14ac:dyDescent="0.4">
      <c r="A545" s="1">
        <v>10007977</v>
      </c>
      <c r="B545" s="1">
        <v>2001</v>
      </c>
      <c r="C545" s="1" t="s">
        <v>589</v>
      </c>
      <c r="D545" s="1">
        <v>49</v>
      </c>
      <c r="E545" s="1">
        <v>35</v>
      </c>
      <c r="F545" s="1">
        <v>31</v>
      </c>
      <c r="G545" s="1">
        <v>26</v>
      </c>
      <c r="H545" s="1">
        <v>27</v>
      </c>
      <c r="I545" s="1">
        <v>25</v>
      </c>
      <c r="J545" s="10">
        <v>0.71428570000000002</v>
      </c>
      <c r="K545" s="10">
        <v>0.63265309999999997</v>
      </c>
      <c r="L545" s="10">
        <v>0.53061219999999998</v>
      </c>
      <c r="M545" s="10">
        <v>0.55102039999999997</v>
      </c>
      <c r="N545" s="10">
        <v>0.51020410000000005</v>
      </c>
    </row>
    <row r="546" spans="1:14" x14ac:dyDescent="0.4">
      <c r="A546" s="1">
        <v>10007977</v>
      </c>
      <c r="B546" s="1">
        <v>2002</v>
      </c>
      <c r="C546" s="1" t="s">
        <v>589</v>
      </c>
      <c r="D546" s="1">
        <v>52</v>
      </c>
      <c r="E546" s="1">
        <v>41</v>
      </c>
      <c r="F546" s="1">
        <v>32</v>
      </c>
      <c r="J546" s="10">
        <v>0.78846159999999998</v>
      </c>
      <c r="K546" s="10">
        <v>0.61538459999999995</v>
      </c>
      <c r="L546" s="10"/>
      <c r="M546" s="10"/>
      <c r="N546" s="10"/>
    </row>
    <row r="547" spans="1:14" x14ac:dyDescent="0.4">
      <c r="A547" s="1">
        <v>10008007</v>
      </c>
      <c r="B547" s="1">
        <v>2000</v>
      </c>
      <c r="C547" s="1" t="s">
        <v>590</v>
      </c>
      <c r="D547" s="1">
        <v>17</v>
      </c>
      <c r="E547" s="1">
        <v>12</v>
      </c>
      <c r="F547" s="1">
        <v>12</v>
      </c>
      <c r="G547" s="1">
        <v>14</v>
      </c>
      <c r="H547" s="1">
        <v>10</v>
      </c>
      <c r="I547" s="1">
        <v>11</v>
      </c>
      <c r="J547" s="10">
        <v>0.70588240000000002</v>
      </c>
      <c r="K547" s="10">
        <v>0.70588240000000002</v>
      </c>
      <c r="L547" s="10">
        <v>0.82352939999999997</v>
      </c>
      <c r="M547" s="10">
        <v>0.58823530000000002</v>
      </c>
      <c r="N547" s="10">
        <v>0.64705880000000005</v>
      </c>
    </row>
    <row r="548" spans="1:14" x14ac:dyDescent="0.4">
      <c r="A548" s="1">
        <v>10008007</v>
      </c>
      <c r="B548" s="1">
        <v>2001</v>
      </c>
      <c r="C548" s="1" t="s">
        <v>590</v>
      </c>
      <c r="D548" s="1">
        <v>21</v>
      </c>
      <c r="E548" s="1">
        <v>18</v>
      </c>
      <c r="F548" s="1">
        <v>16</v>
      </c>
      <c r="G548" s="1">
        <v>16</v>
      </c>
      <c r="H548" s="1">
        <v>15</v>
      </c>
      <c r="I548" s="1">
        <v>15</v>
      </c>
      <c r="J548" s="10">
        <v>0.85714290000000004</v>
      </c>
      <c r="K548" s="10">
        <v>0.76190480000000005</v>
      </c>
      <c r="L548" s="10">
        <v>0.76190480000000005</v>
      </c>
      <c r="M548" s="10">
        <v>0.71428570000000002</v>
      </c>
      <c r="N548" s="10">
        <v>0.71428570000000002</v>
      </c>
    </row>
    <row r="549" spans="1:14" x14ac:dyDescent="0.4">
      <c r="A549" s="1">
        <v>10008569</v>
      </c>
      <c r="B549" s="1">
        <v>2000</v>
      </c>
      <c r="C549" s="1" t="s">
        <v>591</v>
      </c>
      <c r="D549" s="1">
        <v>21</v>
      </c>
      <c r="E549" s="1">
        <v>17</v>
      </c>
      <c r="F549" s="1">
        <v>18</v>
      </c>
      <c r="G549" s="1">
        <v>13</v>
      </c>
      <c r="H549" s="1">
        <v>14</v>
      </c>
      <c r="I549" s="1">
        <v>12</v>
      </c>
      <c r="J549" s="10">
        <v>0.80952380000000002</v>
      </c>
      <c r="K549" s="10">
        <v>0.85714290000000004</v>
      </c>
      <c r="L549" s="10">
        <v>0.61904760000000003</v>
      </c>
      <c r="M549" s="10">
        <v>0.66666669999999995</v>
      </c>
      <c r="N549" s="10">
        <v>0.57142859999999995</v>
      </c>
    </row>
    <row r="550" spans="1:14" x14ac:dyDescent="0.4">
      <c r="A550" s="1">
        <v>10009439</v>
      </c>
      <c r="B550" s="1">
        <v>2001</v>
      </c>
      <c r="C550" s="1" t="s">
        <v>592</v>
      </c>
      <c r="D550" s="1">
        <v>18</v>
      </c>
      <c r="E550" s="1">
        <v>14</v>
      </c>
      <c r="F550" s="1">
        <v>13</v>
      </c>
      <c r="G550" s="1">
        <v>12</v>
      </c>
      <c r="H550" s="1">
        <v>13</v>
      </c>
      <c r="I550" s="1">
        <v>12</v>
      </c>
      <c r="J550" s="10">
        <v>0.77777779999999996</v>
      </c>
      <c r="K550" s="10">
        <v>0.72222220000000004</v>
      </c>
      <c r="L550" s="10">
        <v>0.66666669999999995</v>
      </c>
      <c r="M550" s="10">
        <v>0.72222220000000004</v>
      </c>
      <c r="N550" s="10">
        <v>0.66666669999999995</v>
      </c>
    </row>
    <row r="551" spans="1:14" x14ac:dyDescent="0.4">
      <c r="A551" s="1">
        <v>10009439</v>
      </c>
      <c r="B551" s="1">
        <v>2002</v>
      </c>
      <c r="C551" s="1" t="s">
        <v>592</v>
      </c>
      <c r="D551" s="1">
        <v>29</v>
      </c>
      <c r="E551" s="1">
        <v>26</v>
      </c>
      <c r="F551" s="1">
        <v>26</v>
      </c>
      <c r="J551" s="10">
        <v>0.89655169999999995</v>
      </c>
      <c r="K551" s="10">
        <v>0.89655169999999995</v>
      </c>
      <c r="L551" s="10"/>
      <c r="M551" s="10"/>
      <c r="N551" s="10"/>
    </row>
    <row r="552" spans="1:14" x14ac:dyDescent="0.4">
      <c r="A552" s="1">
        <v>10023139</v>
      </c>
      <c r="B552" s="1">
        <v>2000</v>
      </c>
      <c r="C552" s="1" t="s">
        <v>593</v>
      </c>
      <c r="D552" s="1">
        <v>102</v>
      </c>
      <c r="E552" s="1">
        <v>86</v>
      </c>
      <c r="F552" s="1">
        <v>78</v>
      </c>
      <c r="G552" s="1">
        <v>50</v>
      </c>
      <c r="H552" s="1">
        <v>48</v>
      </c>
      <c r="I552" s="1">
        <v>39</v>
      </c>
      <c r="J552" s="10">
        <v>0.84313729999999998</v>
      </c>
      <c r="K552" s="10">
        <v>0.76470590000000005</v>
      </c>
      <c r="L552" s="10">
        <v>0.49019610000000002</v>
      </c>
      <c r="M552" s="10">
        <v>0.47058820000000001</v>
      </c>
      <c r="N552" s="10">
        <v>0.3823529</v>
      </c>
    </row>
    <row r="553" spans="1:14" x14ac:dyDescent="0.4">
      <c r="A553" s="1">
        <v>10023139</v>
      </c>
      <c r="B553" s="1">
        <v>2001</v>
      </c>
      <c r="C553" s="1" t="s">
        <v>593</v>
      </c>
      <c r="D553" s="1">
        <v>136</v>
      </c>
      <c r="E553" s="1">
        <v>113</v>
      </c>
      <c r="F553" s="1">
        <v>98</v>
      </c>
      <c r="G553" s="1">
        <v>81</v>
      </c>
      <c r="H553" s="1">
        <v>73</v>
      </c>
      <c r="I553" s="1">
        <v>64</v>
      </c>
      <c r="J553" s="10">
        <v>0.83088240000000002</v>
      </c>
      <c r="K553" s="10">
        <v>0.72058820000000001</v>
      </c>
      <c r="L553" s="10">
        <v>0.59558820000000001</v>
      </c>
      <c r="M553" s="10">
        <v>0.53676469999999998</v>
      </c>
      <c r="N553" s="10">
        <v>0.47058820000000001</v>
      </c>
    </row>
    <row r="554" spans="1:14" x14ac:dyDescent="0.4">
      <c r="A554" s="1">
        <v>10023139</v>
      </c>
      <c r="B554" s="1">
        <v>2002</v>
      </c>
      <c r="C554" s="1" t="s">
        <v>593</v>
      </c>
      <c r="D554" s="1">
        <v>136</v>
      </c>
      <c r="E554" s="1">
        <v>109</v>
      </c>
      <c r="F554" s="1">
        <v>101</v>
      </c>
      <c r="J554" s="10">
        <v>0.80147060000000003</v>
      </c>
      <c r="K554" s="10">
        <v>0.7426471</v>
      </c>
      <c r="L554" s="10"/>
      <c r="M554" s="10"/>
      <c r="N554" s="10"/>
    </row>
    <row r="555" spans="1:14" x14ac:dyDescent="0.4">
      <c r="A555" s="1">
        <v>10023526</v>
      </c>
      <c r="B555" s="1">
        <v>2000</v>
      </c>
      <c r="C555" s="1" t="s">
        <v>594</v>
      </c>
      <c r="D555" s="1">
        <v>36</v>
      </c>
      <c r="E555" s="1">
        <v>25</v>
      </c>
      <c r="F555" s="1">
        <v>23</v>
      </c>
      <c r="G555" s="1">
        <v>21</v>
      </c>
      <c r="H555" s="1">
        <v>19</v>
      </c>
      <c r="I555" s="1">
        <v>16</v>
      </c>
      <c r="J555" s="10">
        <v>0.69444439999999996</v>
      </c>
      <c r="K555" s="10">
        <v>0.63888889999999998</v>
      </c>
      <c r="L555" s="10">
        <v>0.58333330000000005</v>
      </c>
      <c r="M555" s="10">
        <v>0.52777779999999996</v>
      </c>
      <c r="N555" s="10">
        <v>0.44444440000000002</v>
      </c>
    </row>
    <row r="556" spans="1:14" x14ac:dyDescent="0.4">
      <c r="A556" s="1">
        <v>10023526</v>
      </c>
      <c r="B556" s="1">
        <v>2001</v>
      </c>
      <c r="C556" s="1" t="s">
        <v>594</v>
      </c>
      <c r="D556" s="1">
        <v>26</v>
      </c>
      <c r="E556" s="1">
        <v>20</v>
      </c>
      <c r="F556" s="1">
        <v>15</v>
      </c>
      <c r="G556" s="1">
        <v>14</v>
      </c>
      <c r="H556" s="1">
        <v>15</v>
      </c>
      <c r="I556" s="1">
        <v>13</v>
      </c>
      <c r="J556" s="10">
        <v>0.76923079999999999</v>
      </c>
      <c r="K556" s="10">
        <v>0.57692310000000002</v>
      </c>
      <c r="L556" s="10">
        <v>0.53846159999999998</v>
      </c>
      <c r="M556" s="10">
        <v>0.57692310000000002</v>
      </c>
      <c r="N556" s="10">
        <v>0.5</v>
      </c>
    </row>
    <row r="557" spans="1:14" x14ac:dyDescent="0.4">
      <c r="A557" s="1">
        <v>10023526</v>
      </c>
      <c r="B557" s="1">
        <v>2002</v>
      </c>
      <c r="C557" s="1" t="s">
        <v>594</v>
      </c>
      <c r="D557" s="1">
        <v>24</v>
      </c>
      <c r="E557" s="1">
        <v>17</v>
      </c>
      <c r="F557" s="1">
        <v>14</v>
      </c>
      <c r="J557" s="10">
        <v>0.70833330000000005</v>
      </c>
      <c r="K557" s="10">
        <v>0.58333330000000005</v>
      </c>
      <c r="L557" s="10"/>
      <c r="M557" s="10"/>
      <c r="N557" s="10"/>
    </row>
    <row r="558" spans="1:14" x14ac:dyDescent="0.4">
      <c r="A558" s="1">
        <v>10024962</v>
      </c>
      <c r="B558" s="1">
        <v>2000</v>
      </c>
      <c r="C558" s="1" t="s">
        <v>595</v>
      </c>
      <c r="D558" s="1">
        <v>57</v>
      </c>
      <c r="E558" s="1">
        <v>46</v>
      </c>
      <c r="F558" s="1">
        <v>45</v>
      </c>
      <c r="G558" s="1">
        <v>31</v>
      </c>
      <c r="H558" s="1">
        <v>27</v>
      </c>
      <c r="I558" s="1">
        <v>29</v>
      </c>
      <c r="J558" s="10">
        <v>0.8070176</v>
      </c>
      <c r="K558" s="10">
        <v>0.78947369999999994</v>
      </c>
      <c r="L558" s="10">
        <v>0.54385969999999995</v>
      </c>
      <c r="M558" s="10">
        <v>0.4736842</v>
      </c>
      <c r="N558" s="10">
        <v>0.508772</v>
      </c>
    </row>
    <row r="559" spans="1:14" x14ac:dyDescent="0.4">
      <c r="A559" s="1">
        <v>10024962</v>
      </c>
      <c r="B559" s="1">
        <v>2001</v>
      </c>
      <c r="C559" s="1" t="s">
        <v>595</v>
      </c>
      <c r="D559" s="1">
        <v>48</v>
      </c>
      <c r="E559" s="1">
        <v>39</v>
      </c>
      <c r="F559" s="1">
        <v>39</v>
      </c>
      <c r="G559" s="1">
        <v>26</v>
      </c>
      <c r="H559" s="1">
        <v>22</v>
      </c>
      <c r="I559" s="1">
        <v>20</v>
      </c>
      <c r="J559" s="10">
        <v>0.8125</v>
      </c>
      <c r="K559" s="10">
        <v>0.8125</v>
      </c>
      <c r="L559" s="10">
        <v>0.54166669999999995</v>
      </c>
      <c r="M559" s="10">
        <v>0.4583333</v>
      </c>
      <c r="N559" s="10">
        <v>0.4166667</v>
      </c>
    </row>
    <row r="560" spans="1:14" x14ac:dyDescent="0.4">
      <c r="A560" s="1">
        <v>10024962</v>
      </c>
      <c r="B560" s="1">
        <v>2002</v>
      </c>
      <c r="C560" s="1" t="s">
        <v>595</v>
      </c>
      <c r="D560" s="1">
        <v>56</v>
      </c>
      <c r="E560" s="1">
        <v>52</v>
      </c>
      <c r="F560" s="1">
        <v>45</v>
      </c>
      <c r="J560" s="10">
        <v>0.92857140000000005</v>
      </c>
      <c r="K560" s="10">
        <v>0.80357140000000005</v>
      </c>
      <c r="L560" s="10"/>
      <c r="M560" s="10"/>
      <c r="N560" s="10"/>
    </row>
    <row r="561" spans="1:14" x14ac:dyDescent="0.4">
      <c r="A561" s="1">
        <v>10036143</v>
      </c>
      <c r="B561" s="1">
        <v>2000</v>
      </c>
      <c r="C561" s="1" t="s">
        <v>596</v>
      </c>
      <c r="D561" s="1">
        <v>79</v>
      </c>
      <c r="E561" s="1">
        <v>72</v>
      </c>
      <c r="F561" s="1">
        <v>65</v>
      </c>
      <c r="G561" s="1">
        <v>50</v>
      </c>
      <c r="H561" s="1">
        <v>48</v>
      </c>
      <c r="I561" s="1">
        <v>40</v>
      </c>
      <c r="J561" s="10">
        <v>0.91139239999999999</v>
      </c>
      <c r="K561" s="10">
        <v>0.82278479999999998</v>
      </c>
      <c r="L561" s="10">
        <v>0.63291140000000001</v>
      </c>
      <c r="M561" s="10">
        <v>0.60759490000000005</v>
      </c>
      <c r="N561" s="10">
        <v>0.50632909999999998</v>
      </c>
    </row>
    <row r="562" spans="1:14" x14ac:dyDescent="0.4">
      <c r="A562" s="1">
        <v>10036143</v>
      </c>
      <c r="B562" s="1">
        <v>2001</v>
      </c>
      <c r="C562" s="1" t="s">
        <v>596</v>
      </c>
      <c r="D562" s="1">
        <v>107</v>
      </c>
      <c r="E562" s="1">
        <v>95</v>
      </c>
      <c r="F562" s="1">
        <v>88</v>
      </c>
      <c r="G562" s="1">
        <v>64</v>
      </c>
      <c r="H562" s="1">
        <v>62</v>
      </c>
      <c r="I562" s="1">
        <v>54</v>
      </c>
      <c r="J562" s="10">
        <v>0.88785049999999999</v>
      </c>
      <c r="K562" s="10">
        <v>0.82242990000000005</v>
      </c>
      <c r="L562" s="10">
        <v>0.59813079999999996</v>
      </c>
      <c r="M562" s="10">
        <v>0.57943920000000004</v>
      </c>
      <c r="N562" s="10">
        <v>0.50467289999999998</v>
      </c>
    </row>
    <row r="563" spans="1:14" x14ac:dyDescent="0.4">
      <c r="A563" s="1">
        <v>10036143</v>
      </c>
      <c r="B563" s="1">
        <v>2002</v>
      </c>
      <c r="C563" s="1" t="s">
        <v>596</v>
      </c>
      <c r="D563" s="1">
        <v>92</v>
      </c>
      <c r="E563" s="1">
        <v>87</v>
      </c>
      <c r="F563" s="1">
        <v>75</v>
      </c>
      <c r="J563" s="10">
        <v>0.94565220000000005</v>
      </c>
      <c r="K563" s="10">
        <v>0.81521739999999998</v>
      </c>
      <c r="L563" s="10"/>
      <c r="M563" s="10"/>
      <c r="N563" s="10"/>
    </row>
    <row r="564" spans="1:14" x14ac:dyDescent="0.4">
      <c r="A564" s="1">
        <v>10037344</v>
      </c>
      <c r="B564" s="1">
        <v>2000</v>
      </c>
      <c r="C564" s="1" t="s">
        <v>597</v>
      </c>
      <c r="D564" s="1">
        <v>30</v>
      </c>
      <c r="E564" s="1">
        <v>28</v>
      </c>
      <c r="F564" s="1">
        <v>25</v>
      </c>
      <c r="G564" s="1">
        <v>21</v>
      </c>
      <c r="H564" s="1">
        <v>21</v>
      </c>
      <c r="I564" s="1">
        <v>20</v>
      </c>
      <c r="J564" s="10">
        <v>0.93333330000000003</v>
      </c>
      <c r="K564" s="10">
        <v>0.83333330000000005</v>
      </c>
      <c r="L564" s="10">
        <v>0.7</v>
      </c>
      <c r="M564" s="10">
        <v>0.7</v>
      </c>
      <c r="N564" s="10">
        <v>0.66666669999999995</v>
      </c>
    </row>
    <row r="565" spans="1:14" x14ac:dyDescent="0.4">
      <c r="A565" s="1">
        <v>10037344</v>
      </c>
      <c r="B565" s="1">
        <v>2001</v>
      </c>
      <c r="C565" s="1" t="s">
        <v>597</v>
      </c>
      <c r="D565" s="1">
        <v>25</v>
      </c>
      <c r="E565" s="1">
        <v>18</v>
      </c>
      <c r="F565" s="1">
        <v>15</v>
      </c>
      <c r="G565" s="1">
        <v>14</v>
      </c>
      <c r="H565" s="1">
        <v>14</v>
      </c>
      <c r="I565" s="1">
        <v>12</v>
      </c>
      <c r="J565" s="10">
        <v>0.72</v>
      </c>
      <c r="K565" s="10">
        <v>0.6</v>
      </c>
      <c r="L565" s="10">
        <v>0.56000000000000005</v>
      </c>
      <c r="M565" s="10">
        <v>0.56000000000000005</v>
      </c>
      <c r="N565" s="10">
        <v>0.48</v>
      </c>
    </row>
    <row r="566" spans="1:14" x14ac:dyDescent="0.4">
      <c r="A566" s="1">
        <v>10037344</v>
      </c>
      <c r="B566" s="1">
        <v>2002</v>
      </c>
      <c r="C566" s="1" t="s">
        <v>597</v>
      </c>
      <c r="D566" s="1">
        <v>33</v>
      </c>
      <c r="E566" s="1">
        <v>21</v>
      </c>
      <c r="F566" s="1">
        <v>19</v>
      </c>
      <c r="J566" s="10">
        <v>0.63636360000000003</v>
      </c>
      <c r="K566" s="10">
        <v>0.57575759999999998</v>
      </c>
      <c r="L566" s="10"/>
      <c r="M566" s="10"/>
      <c r="N566" s="10"/>
    </row>
    <row r="567" spans="1:14" x14ac:dyDescent="0.4">
      <c r="A567" s="1">
        <v>10039420</v>
      </c>
      <c r="B567" s="1">
        <v>2000</v>
      </c>
      <c r="C567" s="1" t="s">
        <v>598</v>
      </c>
      <c r="D567" s="1">
        <v>24</v>
      </c>
      <c r="E567" s="1">
        <v>20</v>
      </c>
      <c r="F567" s="1">
        <v>22</v>
      </c>
      <c r="G567" s="1">
        <v>14</v>
      </c>
      <c r="H567" s="1">
        <v>13</v>
      </c>
      <c r="I567" s="1">
        <v>12</v>
      </c>
      <c r="J567" s="10">
        <v>0.83333330000000005</v>
      </c>
      <c r="K567" s="10">
        <v>0.91666669999999995</v>
      </c>
      <c r="L567" s="10">
        <v>0.58333330000000005</v>
      </c>
      <c r="M567" s="10">
        <v>0.54166669999999995</v>
      </c>
      <c r="N567" s="10">
        <v>0.5</v>
      </c>
    </row>
    <row r="568" spans="1:14" x14ac:dyDescent="0.4">
      <c r="A568" s="1">
        <v>10039420</v>
      </c>
      <c r="B568" s="1">
        <v>2001</v>
      </c>
      <c r="C568" s="1" t="s">
        <v>598</v>
      </c>
      <c r="D568" s="1">
        <v>22</v>
      </c>
      <c r="E568" s="1">
        <v>15</v>
      </c>
      <c r="F568" s="1">
        <v>14</v>
      </c>
      <c r="G568" s="1">
        <v>11</v>
      </c>
      <c r="H568" s="1">
        <v>11</v>
      </c>
      <c r="I568" s="1">
        <v>10</v>
      </c>
      <c r="J568" s="10">
        <v>0.68181820000000004</v>
      </c>
      <c r="K568" s="10">
        <v>0.63636360000000003</v>
      </c>
      <c r="L568" s="10">
        <v>0.5</v>
      </c>
      <c r="M568" s="10">
        <v>0.5</v>
      </c>
      <c r="N568" s="10">
        <v>0.45454549999999999</v>
      </c>
    </row>
    <row r="569" spans="1:14" x14ac:dyDescent="0.4">
      <c r="A569" s="1">
        <v>10039420</v>
      </c>
      <c r="B569" s="1">
        <v>2002</v>
      </c>
      <c r="C569" s="1" t="s">
        <v>598</v>
      </c>
      <c r="D569" s="1">
        <v>17</v>
      </c>
      <c r="E569" s="1">
        <v>12</v>
      </c>
      <c r="F569" s="1">
        <v>12</v>
      </c>
      <c r="J569" s="10">
        <v>0.70588240000000002</v>
      </c>
      <c r="K569" s="10">
        <v>0.70588240000000002</v>
      </c>
      <c r="L569" s="10"/>
      <c r="M569" s="10"/>
      <c r="N569" s="10"/>
    </row>
    <row r="570" spans="1:14" x14ac:dyDescent="0.4">
      <c r="A570" s="1">
        <v>10040630</v>
      </c>
      <c r="B570" s="1">
        <v>2000</v>
      </c>
      <c r="C570" s="1" t="s">
        <v>599</v>
      </c>
      <c r="D570" s="1">
        <v>31</v>
      </c>
      <c r="E570" s="1">
        <v>30</v>
      </c>
      <c r="F570" s="1">
        <v>29</v>
      </c>
      <c r="G570" s="1">
        <v>26</v>
      </c>
      <c r="H570" s="1">
        <v>23</v>
      </c>
      <c r="I570" s="1">
        <v>23</v>
      </c>
      <c r="J570" s="10">
        <v>0.96774190000000004</v>
      </c>
      <c r="K570" s="10">
        <v>0.93548390000000003</v>
      </c>
      <c r="L570" s="10">
        <v>0.8387097</v>
      </c>
      <c r="M570" s="10">
        <v>0.74193549999999997</v>
      </c>
      <c r="N570" s="10">
        <v>0.74193549999999997</v>
      </c>
    </row>
    <row r="571" spans="1:14" x14ac:dyDescent="0.4">
      <c r="A571" s="1">
        <v>10040630</v>
      </c>
      <c r="B571" s="1">
        <v>2001</v>
      </c>
      <c r="C571" s="1" t="s">
        <v>599</v>
      </c>
      <c r="D571" s="1">
        <v>22</v>
      </c>
      <c r="E571" s="1">
        <v>21</v>
      </c>
      <c r="F571" s="1">
        <v>21</v>
      </c>
      <c r="G571" s="1">
        <v>18</v>
      </c>
      <c r="H571" s="1">
        <v>16</v>
      </c>
      <c r="I571" s="1">
        <v>17</v>
      </c>
      <c r="J571" s="10">
        <v>0.95454539999999999</v>
      </c>
      <c r="K571" s="10">
        <v>0.95454539999999999</v>
      </c>
      <c r="L571" s="10">
        <v>0.81818179999999996</v>
      </c>
      <c r="M571" s="10">
        <v>0.72727269999999999</v>
      </c>
      <c r="N571" s="10">
        <v>0.77272730000000001</v>
      </c>
    </row>
    <row r="572" spans="1:14" x14ac:dyDescent="0.4">
      <c r="A572" s="1">
        <v>10040630</v>
      </c>
      <c r="B572" s="1">
        <v>2002</v>
      </c>
      <c r="C572" s="1" t="s">
        <v>599</v>
      </c>
      <c r="D572" s="1">
        <v>30</v>
      </c>
      <c r="E572" s="1">
        <v>30</v>
      </c>
      <c r="F572" s="1">
        <v>26</v>
      </c>
      <c r="J572" s="10">
        <v>1</v>
      </c>
      <c r="K572" s="10">
        <v>0.86666670000000001</v>
      </c>
      <c r="L572" s="10"/>
      <c r="M572" s="10"/>
      <c r="N572" s="10"/>
    </row>
    <row r="573" spans="1:14" x14ac:dyDescent="0.4">
      <c r="A573" s="1">
        <v>10053960</v>
      </c>
      <c r="B573" s="1">
        <v>2000</v>
      </c>
      <c r="C573" s="1" t="s">
        <v>600</v>
      </c>
      <c r="D573" s="1">
        <v>16</v>
      </c>
      <c r="E573" s="1">
        <v>14</v>
      </c>
      <c r="F573" s="1">
        <v>13</v>
      </c>
      <c r="G573" s="1" t="s">
        <v>606</v>
      </c>
      <c r="H573" s="1" t="s">
        <v>606</v>
      </c>
      <c r="I573" s="1" t="s">
        <v>606</v>
      </c>
      <c r="J573" s="10">
        <v>0.875</v>
      </c>
      <c r="K573" s="10">
        <v>0.8125</v>
      </c>
      <c r="L573" s="10" t="s">
        <v>606</v>
      </c>
      <c r="M573" s="10" t="s">
        <v>606</v>
      </c>
      <c r="N573" s="10" t="s">
        <v>606</v>
      </c>
    </row>
    <row r="574" spans="1:14" x14ac:dyDescent="0.4">
      <c r="A574" s="1">
        <v>10053961</v>
      </c>
      <c r="B574" s="1">
        <v>2000</v>
      </c>
      <c r="C574" s="1" t="s">
        <v>601</v>
      </c>
      <c r="D574" s="1">
        <v>25</v>
      </c>
      <c r="E574" s="1">
        <v>17</v>
      </c>
      <c r="F574" s="1">
        <v>13</v>
      </c>
      <c r="G574" s="1">
        <v>11</v>
      </c>
      <c r="H574" s="1">
        <v>10</v>
      </c>
      <c r="I574" s="1" t="s">
        <v>606</v>
      </c>
      <c r="J574" s="10">
        <v>0.68</v>
      </c>
      <c r="K574" s="10">
        <v>0.52</v>
      </c>
      <c r="L574" s="10">
        <v>0.44</v>
      </c>
      <c r="M574" s="10">
        <v>0.4</v>
      </c>
      <c r="N574" s="10" t="s">
        <v>606</v>
      </c>
    </row>
    <row r="575" spans="1:14" x14ac:dyDescent="0.4">
      <c r="A575" s="1">
        <v>10053962</v>
      </c>
      <c r="B575" s="1">
        <v>2000</v>
      </c>
      <c r="C575" s="1" t="s">
        <v>602</v>
      </c>
      <c r="D575" s="1">
        <v>62</v>
      </c>
      <c r="E575" s="1">
        <v>54</v>
      </c>
      <c r="F575" s="1">
        <v>54</v>
      </c>
      <c r="G575" s="1">
        <v>32</v>
      </c>
      <c r="H575" s="1">
        <v>21</v>
      </c>
      <c r="I575" s="1">
        <v>23</v>
      </c>
      <c r="J575" s="10">
        <v>0.87096770000000001</v>
      </c>
      <c r="K575" s="10">
        <v>0.87096770000000001</v>
      </c>
      <c r="L575" s="10">
        <v>0.51612899999999995</v>
      </c>
      <c r="M575" s="10">
        <v>0.3387097</v>
      </c>
      <c r="N575" s="10">
        <v>0.37096770000000001</v>
      </c>
    </row>
    <row r="576" spans="1:14" x14ac:dyDescent="0.4">
      <c r="A576" s="1">
        <v>10053962</v>
      </c>
      <c r="B576" s="1">
        <v>2001</v>
      </c>
      <c r="C576" s="1" t="s">
        <v>602</v>
      </c>
      <c r="D576" s="1">
        <v>42</v>
      </c>
      <c r="E576" s="1">
        <v>39</v>
      </c>
      <c r="F576" s="1">
        <v>35</v>
      </c>
      <c r="G576" s="1">
        <v>24</v>
      </c>
      <c r="H576" s="1">
        <v>23</v>
      </c>
      <c r="I576" s="1">
        <v>22</v>
      </c>
      <c r="J576" s="10">
        <v>0.92857140000000005</v>
      </c>
      <c r="K576" s="10">
        <v>0.83333330000000005</v>
      </c>
      <c r="L576" s="10">
        <v>0.57142859999999995</v>
      </c>
      <c r="M576" s="10">
        <v>0.54761899999999997</v>
      </c>
      <c r="N576" s="10">
        <v>0.52380959999999999</v>
      </c>
    </row>
    <row r="577" spans="1:14" x14ac:dyDescent="0.4">
      <c r="A577" s="1">
        <v>10080810</v>
      </c>
      <c r="B577" s="1">
        <v>2002</v>
      </c>
      <c r="C577" s="1" t="s">
        <v>603</v>
      </c>
      <c r="D577" s="1">
        <v>14</v>
      </c>
      <c r="E577" s="1">
        <v>13</v>
      </c>
      <c r="F577" s="1">
        <v>13</v>
      </c>
      <c r="J577" s="10">
        <v>0.92857140000000005</v>
      </c>
      <c r="K577" s="10">
        <v>0.92857140000000005</v>
      </c>
      <c r="L577" s="10"/>
      <c r="M577" s="10"/>
      <c r="N577" s="10"/>
    </row>
  </sheetData>
  <mergeCells count="6">
    <mergeCell ref="D5:F5"/>
    <mergeCell ref="G5:I5"/>
    <mergeCell ref="L5:N5"/>
    <mergeCell ref="J5:K5"/>
    <mergeCell ref="J4:N4"/>
    <mergeCell ref="D4:I4"/>
  </mergeCells>
  <conditionalFormatting sqref="K7:K57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workbookViewId="0">
      <selection activeCell="H1" sqref="H1:L1048576"/>
    </sheetView>
  </sheetViews>
  <sheetFormatPr defaultColWidth="9.1328125" defaultRowHeight="13.15" x14ac:dyDescent="0.4"/>
  <cols>
    <col min="1" max="1" width="9.1328125" style="1"/>
    <col min="2" max="2" width="38" style="1" customWidth="1"/>
    <col min="3" max="16384" width="9.1328125" style="1"/>
  </cols>
  <sheetData>
    <row r="1" spans="1:12" s="9" customFormat="1" ht="14.25" x14ac:dyDescent="0.45">
      <c r="A1" s="9" t="s">
        <v>656</v>
      </c>
    </row>
    <row r="2" spans="1:12" ht="14.25" x14ac:dyDescent="0.45">
      <c r="A2" s="8" t="s">
        <v>653</v>
      </c>
    </row>
    <row r="3" spans="1:12" ht="14.25" x14ac:dyDescent="0.45">
      <c r="A3" s="8" t="s">
        <v>655</v>
      </c>
    </row>
    <row r="4" spans="1:12" ht="14.25" x14ac:dyDescent="0.45">
      <c r="A4" s="8"/>
    </row>
    <row r="5" spans="1:12" x14ac:dyDescent="0.4">
      <c r="C5" s="13" t="s">
        <v>4</v>
      </c>
      <c r="D5" s="13"/>
      <c r="E5" s="13"/>
      <c r="F5" s="13" t="s">
        <v>647</v>
      </c>
      <c r="G5" s="13"/>
    </row>
    <row r="6" spans="1:12" x14ac:dyDescent="0.4">
      <c r="A6" s="1" t="s">
        <v>604</v>
      </c>
      <c r="B6" s="1" t="s">
        <v>605</v>
      </c>
      <c r="C6" s="6" t="s">
        <v>1</v>
      </c>
      <c r="D6" s="6" t="s">
        <v>2</v>
      </c>
      <c r="E6" s="6" t="s">
        <v>3</v>
      </c>
      <c r="F6" s="6" t="s">
        <v>2</v>
      </c>
      <c r="G6" s="6" t="s">
        <v>3</v>
      </c>
      <c r="H6" s="1" t="s">
        <v>652</v>
      </c>
      <c r="I6" s="1" t="s">
        <v>622</v>
      </c>
      <c r="J6" s="1" t="s">
        <v>623</v>
      </c>
      <c r="K6" s="1" t="s">
        <v>624</v>
      </c>
      <c r="L6" s="1" t="s">
        <v>625</v>
      </c>
    </row>
    <row r="7" spans="1:12" x14ac:dyDescent="0.4">
      <c r="A7" s="1">
        <v>10001465</v>
      </c>
      <c r="B7" s="1" t="s">
        <v>611</v>
      </c>
      <c r="C7" s="1">
        <v>13</v>
      </c>
      <c r="D7" s="1">
        <v>10</v>
      </c>
      <c r="E7" s="1">
        <v>11</v>
      </c>
      <c r="F7" s="10">
        <v>0.76923079999999999</v>
      </c>
      <c r="G7" s="10">
        <v>0.84615390000000001</v>
      </c>
      <c r="H7" s="1">
        <f>SQRT(($G$232*(1-$G$232))/(C7))</f>
        <v>0.12550720798101433</v>
      </c>
      <c r="I7" s="10">
        <f>$G$232-1.96*H7</f>
        <v>0.46666341321230453</v>
      </c>
      <c r="J7" s="10">
        <f>1.96*H7+$G$232</f>
        <v>0.95865166849788064</v>
      </c>
      <c r="K7" s="12">
        <f>I7-0.5</f>
        <v>-3.3336586787695466E-2</v>
      </c>
      <c r="L7" s="12">
        <f>J7-0.5</f>
        <v>0.45865166849788064</v>
      </c>
    </row>
    <row r="8" spans="1:12" x14ac:dyDescent="0.4">
      <c r="A8" s="1">
        <v>10001458</v>
      </c>
      <c r="B8" s="1" t="s">
        <v>414</v>
      </c>
      <c r="C8" s="1">
        <v>14</v>
      </c>
      <c r="D8" s="1">
        <v>12</v>
      </c>
      <c r="E8" s="1">
        <v>11</v>
      </c>
      <c r="F8" s="10">
        <v>0.85714290000000004</v>
      </c>
      <c r="G8" s="10">
        <v>0.78571429999999998</v>
      </c>
      <c r="H8" s="1">
        <f t="shared" ref="H8:H71" si="0">SQRT(($G$232*(1-$G$232))/(C8))</f>
        <v>0.12094177179756045</v>
      </c>
      <c r="I8" s="10">
        <f t="shared" ref="I8:I71" si="1">$G$232-1.96*H8</f>
        <v>0.47561166813187411</v>
      </c>
      <c r="J8" s="10">
        <f t="shared" ref="J8:J71" si="2">1.96*H8+$G$232</f>
        <v>0.94970341357831112</v>
      </c>
      <c r="K8" s="12">
        <f t="shared" ref="K8:K71" si="3">I8-0.5</f>
        <v>-2.438833186812589E-2</v>
      </c>
      <c r="L8" s="12">
        <f t="shared" ref="L8:L71" si="4">J8-0.5</f>
        <v>0.44970341357831112</v>
      </c>
    </row>
    <row r="9" spans="1:12" x14ac:dyDescent="0.4">
      <c r="A9" s="1">
        <v>10005414</v>
      </c>
      <c r="B9" s="1" t="s">
        <v>615</v>
      </c>
      <c r="C9" s="1">
        <v>14</v>
      </c>
      <c r="D9" s="1">
        <v>11</v>
      </c>
      <c r="E9" s="1">
        <v>11</v>
      </c>
      <c r="F9" s="10">
        <v>0.78571429999999998</v>
      </c>
      <c r="G9" s="10">
        <v>0.78571429999999998</v>
      </c>
      <c r="H9" s="1">
        <f t="shared" si="0"/>
        <v>0.12094177179756045</v>
      </c>
      <c r="I9" s="10">
        <f t="shared" si="1"/>
        <v>0.47561166813187411</v>
      </c>
      <c r="J9" s="10">
        <f t="shared" si="2"/>
        <v>0.94970341357831112</v>
      </c>
      <c r="K9" s="12">
        <f t="shared" si="3"/>
        <v>-2.438833186812589E-2</v>
      </c>
      <c r="L9" s="12">
        <f t="shared" si="4"/>
        <v>0.44970341357831112</v>
      </c>
    </row>
    <row r="10" spans="1:12" x14ac:dyDescent="0.4">
      <c r="A10" s="1">
        <v>10000055</v>
      </c>
      <c r="B10" s="1" t="s">
        <v>607</v>
      </c>
      <c r="C10" s="1">
        <v>15</v>
      </c>
      <c r="D10" s="1">
        <v>13</v>
      </c>
      <c r="E10" s="1">
        <v>11</v>
      </c>
      <c r="F10" s="10">
        <v>0.86666670000000001</v>
      </c>
      <c r="G10" s="10">
        <v>0.73333329999999997</v>
      </c>
      <c r="H10" s="1">
        <f t="shared" si="0"/>
        <v>0.11684085196467447</v>
      </c>
      <c r="I10" s="10">
        <f t="shared" si="1"/>
        <v>0.48364947100433064</v>
      </c>
      <c r="J10" s="10">
        <f t="shared" si="2"/>
        <v>0.94166561070585453</v>
      </c>
      <c r="K10" s="12">
        <f t="shared" si="3"/>
        <v>-1.6350528995669356E-2</v>
      </c>
      <c r="L10" s="12">
        <f t="shared" si="4"/>
        <v>0.44166561070585453</v>
      </c>
    </row>
    <row r="11" spans="1:12" x14ac:dyDescent="0.4">
      <c r="A11" s="1">
        <v>10008569</v>
      </c>
      <c r="B11" s="1" t="s">
        <v>591</v>
      </c>
      <c r="C11" s="1">
        <v>15</v>
      </c>
      <c r="D11" s="1">
        <v>13</v>
      </c>
      <c r="E11" s="1">
        <v>12</v>
      </c>
      <c r="F11" s="10">
        <v>0.86666670000000001</v>
      </c>
      <c r="G11" s="10">
        <v>0.8</v>
      </c>
      <c r="H11" s="1">
        <f t="shared" si="0"/>
        <v>0.11684085196467447</v>
      </c>
      <c r="I11" s="10">
        <f t="shared" si="1"/>
        <v>0.48364947100433064</v>
      </c>
      <c r="J11" s="10">
        <f t="shared" si="2"/>
        <v>0.94166561070585453</v>
      </c>
      <c r="K11" s="12">
        <f t="shared" si="3"/>
        <v>-1.6350528995669356E-2</v>
      </c>
      <c r="L11" s="12">
        <f t="shared" si="4"/>
        <v>0.44166561070585453</v>
      </c>
    </row>
    <row r="12" spans="1:12" x14ac:dyDescent="0.4">
      <c r="A12" s="1">
        <v>10057953</v>
      </c>
      <c r="B12" s="1" t="s">
        <v>621</v>
      </c>
      <c r="C12" s="1">
        <v>15</v>
      </c>
      <c r="D12" s="1">
        <v>15</v>
      </c>
      <c r="E12" s="1">
        <v>15</v>
      </c>
      <c r="F12" s="10">
        <v>1</v>
      </c>
      <c r="G12" s="10">
        <v>1</v>
      </c>
      <c r="H12" s="1">
        <f t="shared" si="0"/>
        <v>0.11684085196467447</v>
      </c>
      <c r="I12" s="10">
        <f t="shared" si="1"/>
        <v>0.48364947100433064</v>
      </c>
      <c r="J12" s="10">
        <f t="shared" si="2"/>
        <v>0.94166561070585453</v>
      </c>
      <c r="K12" s="12">
        <f t="shared" si="3"/>
        <v>-1.6350528995669356E-2</v>
      </c>
      <c r="L12" s="12">
        <f t="shared" si="4"/>
        <v>0.44166561070585453</v>
      </c>
    </row>
    <row r="13" spans="1:12" x14ac:dyDescent="0.4">
      <c r="A13" s="1">
        <v>10001446</v>
      </c>
      <c r="B13" s="1" t="s">
        <v>412</v>
      </c>
      <c r="C13" s="1">
        <v>16</v>
      </c>
      <c r="D13" s="1">
        <v>12</v>
      </c>
      <c r="E13" s="1">
        <v>11</v>
      </c>
      <c r="F13" s="10">
        <v>0.75</v>
      </c>
      <c r="G13" s="10">
        <v>0.6875</v>
      </c>
      <c r="H13" s="1">
        <f t="shared" si="0"/>
        <v>0.1131306684539676</v>
      </c>
      <c r="I13" s="10">
        <f t="shared" si="1"/>
        <v>0.49092143068531613</v>
      </c>
      <c r="J13" s="10">
        <f t="shared" si="2"/>
        <v>0.93439365102486904</v>
      </c>
      <c r="K13" s="12">
        <f t="shared" si="3"/>
        <v>-9.0785693146838709E-3</v>
      </c>
      <c r="L13" s="12">
        <f t="shared" si="4"/>
        <v>0.43439365102486904</v>
      </c>
    </row>
    <row r="14" spans="1:12" x14ac:dyDescent="0.4">
      <c r="A14" s="1">
        <v>10006135</v>
      </c>
      <c r="B14" s="1" t="s">
        <v>616</v>
      </c>
      <c r="C14" s="1">
        <v>16</v>
      </c>
      <c r="D14" s="1">
        <v>14</v>
      </c>
      <c r="E14" s="1">
        <v>11</v>
      </c>
      <c r="F14" s="10">
        <v>0.875</v>
      </c>
      <c r="G14" s="10">
        <v>0.6875</v>
      </c>
      <c r="H14" s="1">
        <f t="shared" si="0"/>
        <v>0.1131306684539676</v>
      </c>
      <c r="I14" s="10">
        <f t="shared" si="1"/>
        <v>0.49092143068531613</v>
      </c>
      <c r="J14" s="10">
        <f t="shared" si="2"/>
        <v>0.93439365102486904</v>
      </c>
      <c r="K14" s="12">
        <f t="shared" si="3"/>
        <v>-9.0785693146838709E-3</v>
      </c>
      <c r="L14" s="12">
        <f t="shared" si="4"/>
        <v>0.43439365102486904</v>
      </c>
    </row>
    <row r="15" spans="1:12" x14ac:dyDescent="0.4">
      <c r="A15" s="1">
        <v>10007945</v>
      </c>
      <c r="B15" s="1" t="s">
        <v>619</v>
      </c>
      <c r="C15" s="1">
        <v>17</v>
      </c>
      <c r="D15" s="1">
        <v>10</v>
      </c>
      <c r="E15" s="1">
        <v>11</v>
      </c>
      <c r="F15" s="10">
        <v>0.58823530000000002</v>
      </c>
      <c r="G15" s="10">
        <v>0.64705880000000005</v>
      </c>
      <c r="H15" s="1">
        <f t="shared" si="0"/>
        <v>0.10975286953704476</v>
      </c>
      <c r="I15" s="10">
        <f t="shared" si="1"/>
        <v>0.49754191656248486</v>
      </c>
      <c r="J15" s="10">
        <f t="shared" si="2"/>
        <v>0.92777316514770036</v>
      </c>
      <c r="K15" s="12">
        <f t="shared" si="3"/>
        <v>-2.458083437515135E-3</v>
      </c>
      <c r="L15" s="12">
        <f t="shared" si="4"/>
        <v>0.42777316514770036</v>
      </c>
    </row>
    <row r="16" spans="1:12" x14ac:dyDescent="0.4">
      <c r="A16" s="1">
        <v>10046354</v>
      </c>
      <c r="B16" s="1" t="s">
        <v>620</v>
      </c>
      <c r="C16" s="1">
        <v>17</v>
      </c>
      <c r="D16" s="1">
        <v>12</v>
      </c>
      <c r="E16" s="1">
        <v>11</v>
      </c>
      <c r="F16" s="10">
        <v>0.70588240000000002</v>
      </c>
      <c r="G16" s="10">
        <v>0.64705880000000005</v>
      </c>
      <c r="H16" s="1">
        <f t="shared" si="0"/>
        <v>0.10975286953704476</v>
      </c>
      <c r="I16" s="10">
        <f t="shared" si="1"/>
        <v>0.49754191656248486</v>
      </c>
      <c r="J16" s="10">
        <f t="shared" si="2"/>
        <v>0.92777316514770036</v>
      </c>
      <c r="K16" s="12">
        <f t="shared" si="3"/>
        <v>-2.458083437515135E-3</v>
      </c>
      <c r="L16" s="12">
        <f t="shared" si="4"/>
        <v>0.42777316514770036</v>
      </c>
    </row>
    <row r="17" spans="1:12" x14ac:dyDescent="0.4">
      <c r="A17" s="1">
        <v>10007851</v>
      </c>
      <c r="B17" s="1" t="s">
        <v>618</v>
      </c>
      <c r="C17" s="1">
        <v>19</v>
      </c>
      <c r="D17" s="1">
        <v>17</v>
      </c>
      <c r="E17" s="1">
        <v>13</v>
      </c>
      <c r="F17" s="10">
        <v>0.8947368</v>
      </c>
      <c r="G17" s="10">
        <v>0.68421050000000005</v>
      </c>
      <c r="H17" s="1">
        <f t="shared" si="0"/>
        <v>0.10381582130653676</v>
      </c>
      <c r="I17" s="10">
        <f t="shared" si="1"/>
        <v>0.50917853109428057</v>
      </c>
      <c r="J17" s="10">
        <f t="shared" si="2"/>
        <v>0.9161365506159046</v>
      </c>
      <c r="K17" s="12">
        <f t="shared" si="3"/>
        <v>9.1785310942805731E-3</v>
      </c>
      <c r="L17" s="12">
        <f t="shared" si="4"/>
        <v>0.4161365506159046</v>
      </c>
    </row>
    <row r="18" spans="1:12" x14ac:dyDescent="0.4">
      <c r="A18" s="1">
        <v>10053960</v>
      </c>
      <c r="B18" s="1" t="s">
        <v>600</v>
      </c>
      <c r="C18" s="1">
        <v>19</v>
      </c>
      <c r="D18" s="1">
        <v>14</v>
      </c>
      <c r="E18" s="1">
        <v>13</v>
      </c>
      <c r="F18" s="10">
        <v>0.73684210000000006</v>
      </c>
      <c r="G18" s="10">
        <v>0.68421050000000005</v>
      </c>
      <c r="H18" s="1">
        <f t="shared" si="0"/>
        <v>0.10381582130653676</v>
      </c>
      <c r="I18" s="10">
        <f t="shared" si="1"/>
        <v>0.50917853109428057</v>
      </c>
      <c r="J18" s="10">
        <f t="shared" si="2"/>
        <v>0.9161365506159046</v>
      </c>
      <c r="K18" s="12">
        <f t="shared" si="3"/>
        <v>9.1785310942805731E-3</v>
      </c>
      <c r="L18" s="12">
        <f t="shared" si="4"/>
        <v>0.4161365506159046</v>
      </c>
    </row>
    <row r="19" spans="1:12" x14ac:dyDescent="0.4">
      <c r="A19" s="1">
        <v>10002835</v>
      </c>
      <c r="B19" s="1" t="s">
        <v>447</v>
      </c>
      <c r="C19" s="1">
        <v>20</v>
      </c>
      <c r="D19" s="1">
        <v>19</v>
      </c>
      <c r="E19" s="1">
        <v>19</v>
      </c>
      <c r="F19" s="10">
        <v>0.95</v>
      </c>
      <c r="G19" s="10">
        <v>0.95</v>
      </c>
      <c r="H19" s="1">
        <f t="shared" si="0"/>
        <v>0.10118714600122504</v>
      </c>
      <c r="I19" s="10">
        <f t="shared" si="1"/>
        <v>0.51433073469269153</v>
      </c>
      <c r="J19" s="10">
        <f t="shared" si="2"/>
        <v>0.91098434701749365</v>
      </c>
      <c r="K19" s="12">
        <f t="shared" si="3"/>
        <v>1.4330734692691527E-2</v>
      </c>
      <c r="L19" s="12">
        <f t="shared" si="4"/>
        <v>0.41098434701749365</v>
      </c>
    </row>
    <row r="20" spans="1:12" x14ac:dyDescent="0.4">
      <c r="A20" s="1">
        <v>10003427</v>
      </c>
      <c r="B20" s="1" t="s">
        <v>468</v>
      </c>
      <c r="C20" s="1">
        <v>20</v>
      </c>
      <c r="D20" s="1">
        <v>12</v>
      </c>
      <c r="E20" s="1">
        <v>11</v>
      </c>
      <c r="F20" s="10">
        <v>0.6</v>
      </c>
      <c r="G20" s="10">
        <v>0.55000000000000004</v>
      </c>
      <c r="H20" s="1">
        <f t="shared" si="0"/>
        <v>0.10118714600122504</v>
      </c>
      <c r="I20" s="10">
        <f t="shared" si="1"/>
        <v>0.51433073469269153</v>
      </c>
      <c r="J20" s="10">
        <f t="shared" si="2"/>
        <v>0.91098434701749365</v>
      </c>
      <c r="K20" s="12">
        <f t="shared" si="3"/>
        <v>1.4330734692691527E-2</v>
      </c>
      <c r="L20" s="12">
        <f t="shared" si="4"/>
        <v>0.41098434701749365</v>
      </c>
    </row>
    <row r="21" spans="1:12" x14ac:dyDescent="0.4">
      <c r="A21" s="1">
        <v>10001346</v>
      </c>
      <c r="B21" s="1" t="s">
        <v>610</v>
      </c>
      <c r="C21" s="1">
        <v>21</v>
      </c>
      <c r="D21" s="1">
        <v>16</v>
      </c>
      <c r="E21" s="1">
        <v>16</v>
      </c>
      <c r="F21" s="10">
        <v>0.76190480000000005</v>
      </c>
      <c r="G21" s="10">
        <v>0.76190480000000005</v>
      </c>
      <c r="H21" s="1">
        <f t="shared" si="0"/>
        <v>9.8748543164049393E-2</v>
      </c>
      <c r="I21" s="10">
        <f t="shared" si="1"/>
        <v>0.51911039625355582</v>
      </c>
      <c r="J21" s="10">
        <f t="shared" si="2"/>
        <v>0.90620468545662936</v>
      </c>
      <c r="K21" s="12">
        <f t="shared" si="3"/>
        <v>1.9110396253555817E-2</v>
      </c>
      <c r="L21" s="12">
        <f t="shared" si="4"/>
        <v>0.40620468545662936</v>
      </c>
    </row>
    <row r="22" spans="1:12" x14ac:dyDescent="0.4">
      <c r="A22" s="1">
        <v>10000720</v>
      </c>
      <c r="B22" s="1" t="s">
        <v>609</v>
      </c>
      <c r="C22" s="1">
        <v>23</v>
      </c>
      <c r="D22" s="1">
        <v>16</v>
      </c>
      <c r="E22" s="1">
        <v>12</v>
      </c>
      <c r="F22" s="10">
        <v>0.69565220000000005</v>
      </c>
      <c r="G22" s="10">
        <v>0.52173910000000001</v>
      </c>
      <c r="H22" s="1">
        <f t="shared" si="0"/>
        <v>9.4357500178256976E-2</v>
      </c>
      <c r="I22" s="10">
        <f t="shared" si="1"/>
        <v>0.52771684050570888</v>
      </c>
      <c r="J22" s="10">
        <f t="shared" si="2"/>
        <v>0.89759824120447629</v>
      </c>
      <c r="K22" s="12">
        <f t="shared" si="3"/>
        <v>2.7716840505708884E-2</v>
      </c>
      <c r="L22" s="12">
        <f t="shared" si="4"/>
        <v>0.39759824120447629</v>
      </c>
    </row>
    <row r="23" spans="1:12" x14ac:dyDescent="0.4">
      <c r="A23" s="1">
        <v>10002642</v>
      </c>
      <c r="B23" s="1" t="s">
        <v>442</v>
      </c>
      <c r="C23" s="1">
        <v>23</v>
      </c>
      <c r="D23" s="1">
        <v>19</v>
      </c>
      <c r="E23" s="1">
        <v>17</v>
      </c>
      <c r="F23" s="10">
        <v>0.82608689999999996</v>
      </c>
      <c r="G23" s="10">
        <v>0.73913039999999997</v>
      </c>
      <c r="H23" s="1">
        <f t="shared" si="0"/>
        <v>9.4357500178256976E-2</v>
      </c>
      <c r="I23" s="10">
        <f t="shared" si="1"/>
        <v>0.52771684050570888</v>
      </c>
      <c r="J23" s="10">
        <f t="shared" si="2"/>
        <v>0.89759824120447629</v>
      </c>
      <c r="K23" s="12">
        <f t="shared" si="3"/>
        <v>2.7716840505708884E-2</v>
      </c>
      <c r="L23" s="12">
        <f t="shared" si="4"/>
        <v>0.39759824120447629</v>
      </c>
    </row>
    <row r="24" spans="1:12" x14ac:dyDescent="0.4">
      <c r="A24" s="1">
        <v>10003558</v>
      </c>
      <c r="B24" s="1" t="s">
        <v>470</v>
      </c>
      <c r="C24" s="1">
        <v>23</v>
      </c>
      <c r="D24" s="1">
        <v>20</v>
      </c>
      <c r="E24" s="1">
        <v>19</v>
      </c>
      <c r="F24" s="10">
        <v>0.86956520000000004</v>
      </c>
      <c r="G24" s="10">
        <v>0.82608689999999996</v>
      </c>
      <c r="H24" s="1">
        <f t="shared" si="0"/>
        <v>9.4357500178256976E-2</v>
      </c>
      <c r="I24" s="10">
        <f t="shared" si="1"/>
        <v>0.52771684050570888</v>
      </c>
      <c r="J24" s="10">
        <f t="shared" si="2"/>
        <v>0.89759824120447629</v>
      </c>
      <c r="K24" s="12">
        <f t="shared" si="3"/>
        <v>2.7716840505708884E-2</v>
      </c>
      <c r="L24" s="12">
        <f t="shared" si="4"/>
        <v>0.39759824120447629</v>
      </c>
    </row>
    <row r="25" spans="1:12" x14ac:dyDescent="0.4">
      <c r="A25" s="1">
        <v>10004144</v>
      </c>
      <c r="B25" s="1" t="s">
        <v>485</v>
      </c>
      <c r="C25" s="1">
        <v>23</v>
      </c>
      <c r="D25" s="1">
        <v>20</v>
      </c>
      <c r="E25" s="1">
        <v>17</v>
      </c>
      <c r="F25" s="10">
        <v>0.86956520000000004</v>
      </c>
      <c r="G25" s="10">
        <v>0.73913039999999997</v>
      </c>
      <c r="H25" s="1">
        <f t="shared" si="0"/>
        <v>9.4357500178256976E-2</v>
      </c>
      <c r="I25" s="10">
        <f t="shared" si="1"/>
        <v>0.52771684050570888</v>
      </c>
      <c r="J25" s="10">
        <f t="shared" si="2"/>
        <v>0.89759824120447629</v>
      </c>
      <c r="K25" s="12">
        <f t="shared" si="3"/>
        <v>2.7716840505708884E-2</v>
      </c>
      <c r="L25" s="12">
        <f t="shared" si="4"/>
        <v>0.39759824120447629</v>
      </c>
    </row>
    <row r="26" spans="1:12" x14ac:dyDescent="0.4">
      <c r="A26" s="1">
        <v>10001744</v>
      </c>
      <c r="B26" s="1" t="s">
        <v>424</v>
      </c>
      <c r="C26" s="1">
        <v>25</v>
      </c>
      <c r="D26" s="1">
        <v>21</v>
      </c>
      <c r="E26" s="1">
        <v>20</v>
      </c>
      <c r="F26" s="10">
        <v>0.84</v>
      </c>
      <c r="G26" s="10">
        <v>0.8</v>
      </c>
      <c r="H26" s="1">
        <f t="shared" si="0"/>
        <v>9.0504534763174077E-2</v>
      </c>
      <c r="I26" s="10">
        <f t="shared" si="1"/>
        <v>0.53526865271927138</v>
      </c>
      <c r="J26" s="10">
        <f t="shared" si="2"/>
        <v>0.8900464289909138</v>
      </c>
      <c r="K26" s="12">
        <f t="shared" si="3"/>
        <v>3.5268652719271376E-2</v>
      </c>
      <c r="L26" s="12">
        <f t="shared" si="4"/>
        <v>0.3900464289909138</v>
      </c>
    </row>
    <row r="27" spans="1:12" x14ac:dyDescent="0.4">
      <c r="A27" s="1">
        <v>10004112</v>
      </c>
      <c r="B27" s="1" t="s">
        <v>483</v>
      </c>
      <c r="C27" s="1">
        <v>25</v>
      </c>
      <c r="D27" s="1">
        <v>22</v>
      </c>
      <c r="E27" s="1">
        <v>22</v>
      </c>
      <c r="F27" s="10">
        <v>0.88</v>
      </c>
      <c r="G27" s="10">
        <v>0.88</v>
      </c>
      <c r="H27" s="1">
        <f t="shared" si="0"/>
        <v>9.0504534763174077E-2</v>
      </c>
      <c r="I27" s="10">
        <f t="shared" si="1"/>
        <v>0.53526865271927138</v>
      </c>
      <c r="J27" s="10">
        <f t="shared" si="2"/>
        <v>0.8900464289909138</v>
      </c>
      <c r="K27" s="12">
        <f t="shared" si="3"/>
        <v>3.5268652719271376E-2</v>
      </c>
      <c r="L27" s="12">
        <f t="shared" si="4"/>
        <v>0.3900464289909138</v>
      </c>
    </row>
    <row r="28" spans="1:12" x14ac:dyDescent="0.4">
      <c r="A28" s="1">
        <v>10005410</v>
      </c>
      <c r="B28" s="1" t="s">
        <v>517</v>
      </c>
      <c r="C28" s="1">
        <v>25</v>
      </c>
      <c r="D28" s="1">
        <v>19</v>
      </c>
      <c r="E28" s="1">
        <v>18</v>
      </c>
      <c r="F28" s="10">
        <v>0.76</v>
      </c>
      <c r="G28" s="10">
        <v>0.72</v>
      </c>
      <c r="H28" s="1">
        <f t="shared" si="0"/>
        <v>9.0504534763174077E-2</v>
      </c>
      <c r="I28" s="10">
        <f t="shared" si="1"/>
        <v>0.53526865271927138</v>
      </c>
      <c r="J28" s="10">
        <f t="shared" si="2"/>
        <v>0.8900464289909138</v>
      </c>
      <c r="K28" s="12">
        <f t="shared" si="3"/>
        <v>3.5268652719271376E-2</v>
      </c>
      <c r="L28" s="12">
        <f t="shared" si="4"/>
        <v>0.3900464289909138</v>
      </c>
    </row>
    <row r="29" spans="1:12" x14ac:dyDescent="0.4">
      <c r="A29" s="1">
        <v>10006268</v>
      </c>
      <c r="B29" s="1" t="s">
        <v>617</v>
      </c>
      <c r="C29" s="1">
        <v>25</v>
      </c>
      <c r="D29" s="1">
        <v>19</v>
      </c>
      <c r="E29" s="1">
        <v>16</v>
      </c>
      <c r="F29" s="10">
        <v>0.76</v>
      </c>
      <c r="G29" s="10">
        <v>0.64</v>
      </c>
      <c r="H29" s="1">
        <f t="shared" si="0"/>
        <v>9.0504534763174077E-2</v>
      </c>
      <c r="I29" s="10">
        <f t="shared" si="1"/>
        <v>0.53526865271927138</v>
      </c>
      <c r="J29" s="10">
        <f t="shared" si="2"/>
        <v>0.8900464289909138</v>
      </c>
      <c r="K29" s="12">
        <f t="shared" si="3"/>
        <v>3.5268652719271376E-2</v>
      </c>
      <c r="L29" s="12">
        <f t="shared" si="4"/>
        <v>0.3900464289909138</v>
      </c>
    </row>
    <row r="30" spans="1:12" x14ac:dyDescent="0.4">
      <c r="A30" s="1">
        <v>10006432</v>
      </c>
      <c r="B30" s="1" t="s">
        <v>549</v>
      </c>
      <c r="C30" s="1">
        <v>25</v>
      </c>
      <c r="D30" s="1">
        <v>12</v>
      </c>
      <c r="E30" s="1">
        <v>11</v>
      </c>
      <c r="F30" s="10">
        <v>0.48</v>
      </c>
      <c r="G30" s="10">
        <v>0.44</v>
      </c>
      <c r="H30" s="1">
        <f t="shared" si="0"/>
        <v>9.0504534763174077E-2</v>
      </c>
      <c r="I30" s="10">
        <f t="shared" si="1"/>
        <v>0.53526865271927138</v>
      </c>
      <c r="J30" s="10">
        <f t="shared" si="2"/>
        <v>0.8900464289909138</v>
      </c>
      <c r="K30" s="12">
        <f t="shared" si="3"/>
        <v>3.5268652719271376E-2</v>
      </c>
      <c r="L30" s="12">
        <f t="shared" si="4"/>
        <v>0.3900464289909138</v>
      </c>
    </row>
    <row r="31" spans="1:12" x14ac:dyDescent="0.4">
      <c r="A31" s="1">
        <v>10003708</v>
      </c>
      <c r="B31" s="1" t="s">
        <v>473</v>
      </c>
      <c r="C31" s="1">
        <v>26</v>
      </c>
      <c r="D31" s="1">
        <v>15</v>
      </c>
      <c r="E31" s="1">
        <v>14</v>
      </c>
      <c r="F31" s="10">
        <v>0.57692310000000002</v>
      </c>
      <c r="G31" s="10">
        <v>0.53846159999999998</v>
      </c>
      <c r="H31" s="1">
        <f t="shared" si="0"/>
        <v>8.8746997851165604E-2</v>
      </c>
      <c r="I31" s="10">
        <f t="shared" si="1"/>
        <v>0.53871342506680797</v>
      </c>
      <c r="J31" s="10">
        <f t="shared" si="2"/>
        <v>0.8866016566433772</v>
      </c>
      <c r="K31" s="12">
        <f t="shared" si="3"/>
        <v>3.8713425066807972E-2</v>
      </c>
      <c r="L31" s="12">
        <f t="shared" si="4"/>
        <v>0.3866016566433772</v>
      </c>
    </row>
    <row r="32" spans="1:12" x14ac:dyDescent="0.4">
      <c r="A32" s="1">
        <v>10005822</v>
      </c>
      <c r="B32" s="1" t="s">
        <v>525</v>
      </c>
      <c r="C32" s="1">
        <v>26</v>
      </c>
      <c r="D32" s="1">
        <v>22</v>
      </c>
      <c r="E32" s="1">
        <v>20</v>
      </c>
      <c r="F32" s="10">
        <v>0.84615390000000001</v>
      </c>
      <c r="G32" s="10">
        <v>0.76923079999999999</v>
      </c>
      <c r="H32" s="1">
        <f t="shared" si="0"/>
        <v>8.8746997851165604E-2</v>
      </c>
      <c r="I32" s="10">
        <f t="shared" si="1"/>
        <v>0.53871342506680797</v>
      </c>
      <c r="J32" s="10">
        <f t="shared" si="2"/>
        <v>0.8866016566433772</v>
      </c>
      <c r="K32" s="12">
        <f t="shared" si="3"/>
        <v>3.8713425066807972E-2</v>
      </c>
      <c r="L32" s="12">
        <f t="shared" si="4"/>
        <v>0.3866016566433772</v>
      </c>
    </row>
    <row r="33" spans="1:12" x14ac:dyDescent="0.4">
      <c r="A33" s="1">
        <v>10000825</v>
      </c>
      <c r="B33" s="1" t="s">
        <v>392</v>
      </c>
      <c r="C33" s="1">
        <v>27</v>
      </c>
      <c r="D33" s="1">
        <v>23</v>
      </c>
      <c r="E33" s="1">
        <v>23</v>
      </c>
      <c r="F33" s="10">
        <v>0.8518519</v>
      </c>
      <c r="G33" s="10">
        <v>0.8518519</v>
      </c>
      <c r="H33" s="1">
        <f t="shared" si="0"/>
        <v>8.7088029180667326E-2</v>
      </c>
      <c r="I33" s="10">
        <f t="shared" si="1"/>
        <v>0.54196500366098466</v>
      </c>
      <c r="J33" s="10">
        <f t="shared" si="2"/>
        <v>0.88335007804920052</v>
      </c>
      <c r="K33" s="12">
        <f t="shared" si="3"/>
        <v>4.1965003660984657E-2</v>
      </c>
      <c r="L33" s="12">
        <f t="shared" si="4"/>
        <v>0.38335007804920052</v>
      </c>
    </row>
    <row r="34" spans="1:12" x14ac:dyDescent="0.4">
      <c r="A34" s="1">
        <v>10001207</v>
      </c>
      <c r="B34" s="1" t="s">
        <v>408</v>
      </c>
      <c r="C34" s="1">
        <v>27</v>
      </c>
      <c r="D34" s="1">
        <v>23</v>
      </c>
      <c r="E34" s="1">
        <v>24</v>
      </c>
      <c r="F34" s="10">
        <v>0.8518519</v>
      </c>
      <c r="G34" s="10">
        <v>0.88888889999999998</v>
      </c>
      <c r="H34" s="1">
        <f t="shared" si="0"/>
        <v>8.7088029180667326E-2</v>
      </c>
      <c r="I34" s="10">
        <f t="shared" si="1"/>
        <v>0.54196500366098466</v>
      </c>
      <c r="J34" s="10">
        <f t="shared" si="2"/>
        <v>0.88335007804920052</v>
      </c>
      <c r="K34" s="12">
        <f t="shared" si="3"/>
        <v>4.1965003660984657E-2</v>
      </c>
      <c r="L34" s="12">
        <f t="shared" si="4"/>
        <v>0.38335007804920052</v>
      </c>
    </row>
    <row r="35" spans="1:12" x14ac:dyDescent="0.4">
      <c r="A35" s="1">
        <v>10004552</v>
      </c>
      <c r="B35" s="1" t="s">
        <v>491</v>
      </c>
      <c r="C35" s="1">
        <v>27</v>
      </c>
      <c r="D35" s="1">
        <v>15</v>
      </c>
      <c r="E35" s="1">
        <v>14</v>
      </c>
      <c r="F35" s="10">
        <v>0.55555560000000004</v>
      </c>
      <c r="G35" s="10">
        <v>0.51851849999999999</v>
      </c>
      <c r="H35" s="1">
        <f t="shared" si="0"/>
        <v>8.7088029180667326E-2</v>
      </c>
      <c r="I35" s="10">
        <f t="shared" si="1"/>
        <v>0.54196500366098466</v>
      </c>
      <c r="J35" s="10">
        <f t="shared" si="2"/>
        <v>0.88335007804920052</v>
      </c>
      <c r="K35" s="12">
        <f t="shared" si="3"/>
        <v>4.1965003660984657E-2</v>
      </c>
      <c r="L35" s="12">
        <f t="shared" si="4"/>
        <v>0.38335007804920052</v>
      </c>
    </row>
    <row r="36" spans="1:12" x14ac:dyDescent="0.4">
      <c r="A36" s="1">
        <v>10002244</v>
      </c>
      <c r="B36" s="1" t="s">
        <v>436</v>
      </c>
      <c r="C36" s="1">
        <v>28</v>
      </c>
      <c r="D36" s="1">
        <v>27</v>
      </c>
      <c r="E36" s="1">
        <v>24</v>
      </c>
      <c r="F36" s="10">
        <v>0.96428570000000002</v>
      </c>
      <c r="G36" s="10">
        <v>0.85714290000000004</v>
      </c>
      <c r="H36" s="1">
        <f t="shared" si="0"/>
        <v>8.5518746966770948E-2</v>
      </c>
      <c r="I36" s="10">
        <f t="shared" si="1"/>
        <v>0.54504079680022155</v>
      </c>
      <c r="J36" s="10">
        <f t="shared" si="2"/>
        <v>0.88027428490996362</v>
      </c>
      <c r="K36" s="12">
        <f t="shared" si="3"/>
        <v>4.504079680022155E-2</v>
      </c>
      <c r="L36" s="12">
        <f t="shared" si="4"/>
        <v>0.38027428490996362</v>
      </c>
    </row>
    <row r="37" spans="1:12" x14ac:dyDescent="0.4">
      <c r="A37" s="1">
        <v>10005074</v>
      </c>
      <c r="B37" s="1" t="s">
        <v>614</v>
      </c>
      <c r="C37" s="1">
        <v>28</v>
      </c>
      <c r="D37" s="1">
        <v>24</v>
      </c>
      <c r="E37" s="1">
        <v>20</v>
      </c>
      <c r="F37" s="10">
        <v>0.85714290000000004</v>
      </c>
      <c r="G37" s="10">
        <v>0.71428570000000002</v>
      </c>
      <c r="H37" s="1">
        <f t="shared" si="0"/>
        <v>8.5518746966770948E-2</v>
      </c>
      <c r="I37" s="10">
        <f t="shared" si="1"/>
        <v>0.54504079680022155</v>
      </c>
      <c r="J37" s="10">
        <f t="shared" si="2"/>
        <v>0.88027428490996362</v>
      </c>
      <c r="K37" s="12">
        <f t="shared" si="3"/>
        <v>4.504079680022155E-2</v>
      </c>
      <c r="L37" s="12">
        <f t="shared" si="4"/>
        <v>0.38027428490996362</v>
      </c>
    </row>
    <row r="38" spans="1:12" x14ac:dyDescent="0.4">
      <c r="A38" s="1">
        <v>10005469</v>
      </c>
      <c r="B38" s="1" t="s">
        <v>518</v>
      </c>
      <c r="C38" s="1">
        <v>28</v>
      </c>
      <c r="D38" s="1">
        <v>23</v>
      </c>
      <c r="E38" s="1">
        <v>16</v>
      </c>
      <c r="F38" s="10">
        <v>0.82142859999999995</v>
      </c>
      <c r="G38" s="10">
        <v>0.57142859999999995</v>
      </c>
      <c r="H38" s="1">
        <f t="shared" si="0"/>
        <v>8.5518746966770948E-2</v>
      </c>
      <c r="I38" s="10">
        <f t="shared" si="1"/>
        <v>0.54504079680022155</v>
      </c>
      <c r="J38" s="10">
        <f t="shared" si="2"/>
        <v>0.88027428490996362</v>
      </c>
      <c r="K38" s="12">
        <f t="shared" si="3"/>
        <v>4.504079680022155E-2</v>
      </c>
      <c r="L38" s="12">
        <f t="shared" si="4"/>
        <v>0.38027428490996362</v>
      </c>
    </row>
    <row r="39" spans="1:12" x14ac:dyDescent="0.4">
      <c r="A39" s="1">
        <v>10007035</v>
      </c>
      <c r="B39" s="1" t="s">
        <v>559</v>
      </c>
      <c r="C39" s="1">
        <v>28</v>
      </c>
      <c r="D39" s="1">
        <v>20</v>
      </c>
      <c r="E39" s="1">
        <v>19</v>
      </c>
      <c r="F39" s="10">
        <v>0.71428570000000002</v>
      </c>
      <c r="G39" s="10">
        <v>0.67857140000000005</v>
      </c>
      <c r="H39" s="1">
        <f t="shared" si="0"/>
        <v>8.5518746966770948E-2</v>
      </c>
      <c r="I39" s="10">
        <f t="shared" si="1"/>
        <v>0.54504079680022155</v>
      </c>
      <c r="J39" s="10">
        <f t="shared" si="2"/>
        <v>0.88027428490996362</v>
      </c>
      <c r="K39" s="12">
        <f t="shared" si="3"/>
        <v>4.504079680022155E-2</v>
      </c>
      <c r="L39" s="12">
        <f t="shared" si="4"/>
        <v>0.38027428490996362</v>
      </c>
    </row>
    <row r="40" spans="1:12" x14ac:dyDescent="0.4">
      <c r="A40" s="1">
        <v>10000534</v>
      </c>
      <c r="B40" s="1" t="s">
        <v>608</v>
      </c>
      <c r="C40" s="1">
        <v>29</v>
      </c>
      <c r="D40" s="1">
        <v>20</v>
      </c>
      <c r="E40" s="1">
        <v>15</v>
      </c>
      <c r="F40" s="10">
        <v>0.68965520000000002</v>
      </c>
      <c r="G40" s="10">
        <v>0.51724139999999996</v>
      </c>
      <c r="H40" s="1">
        <f t="shared" si="0"/>
        <v>8.4031350947021785E-2</v>
      </c>
      <c r="I40" s="10">
        <f t="shared" si="1"/>
        <v>0.54795609299892989</v>
      </c>
      <c r="J40" s="10">
        <f t="shared" si="2"/>
        <v>0.87735898871125528</v>
      </c>
      <c r="K40" s="12">
        <f t="shared" si="3"/>
        <v>4.7956092998929889E-2</v>
      </c>
      <c r="L40" s="12">
        <f t="shared" si="4"/>
        <v>0.37735898871125528</v>
      </c>
    </row>
    <row r="41" spans="1:12" x14ac:dyDescent="0.4">
      <c r="A41" s="1">
        <v>10000812</v>
      </c>
      <c r="B41" s="1" t="s">
        <v>390</v>
      </c>
      <c r="C41" s="1">
        <v>29</v>
      </c>
      <c r="D41" s="1">
        <v>25</v>
      </c>
      <c r="E41" s="1">
        <v>21</v>
      </c>
      <c r="F41" s="10">
        <v>0.86206899999999997</v>
      </c>
      <c r="G41" s="10">
        <v>0.7241379</v>
      </c>
      <c r="H41" s="1">
        <f t="shared" si="0"/>
        <v>8.4031350947021785E-2</v>
      </c>
      <c r="I41" s="10">
        <f t="shared" si="1"/>
        <v>0.54795609299892989</v>
      </c>
      <c r="J41" s="10">
        <f t="shared" si="2"/>
        <v>0.87735898871125528</v>
      </c>
      <c r="K41" s="12">
        <f t="shared" si="3"/>
        <v>4.7956092998929889E-2</v>
      </c>
      <c r="L41" s="12">
        <f t="shared" si="4"/>
        <v>0.37735898871125528</v>
      </c>
    </row>
    <row r="42" spans="1:12" x14ac:dyDescent="0.4">
      <c r="A42" s="1">
        <v>10006303</v>
      </c>
      <c r="B42" s="1" t="s">
        <v>543</v>
      </c>
      <c r="C42" s="1">
        <v>29</v>
      </c>
      <c r="D42" s="1">
        <v>26</v>
      </c>
      <c r="E42" s="1">
        <v>17</v>
      </c>
      <c r="F42" s="10">
        <v>0.89655169999999995</v>
      </c>
      <c r="G42" s="10">
        <v>0.58620689999999998</v>
      </c>
      <c r="H42" s="1">
        <f t="shared" si="0"/>
        <v>8.4031350947021785E-2</v>
      </c>
      <c r="I42" s="10">
        <f t="shared" si="1"/>
        <v>0.54795609299892989</v>
      </c>
      <c r="J42" s="10">
        <f t="shared" si="2"/>
        <v>0.87735898871125528</v>
      </c>
      <c r="K42" s="12">
        <f t="shared" si="3"/>
        <v>4.7956092998929889E-2</v>
      </c>
      <c r="L42" s="12">
        <f t="shared" si="4"/>
        <v>0.37735898871125528</v>
      </c>
    </row>
    <row r="43" spans="1:12" x14ac:dyDescent="0.4">
      <c r="A43" s="1">
        <v>10002743</v>
      </c>
      <c r="B43" s="1" t="s">
        <v>444</v>
      </c>
      <c r="C43" s="1">
        <v>31</v>
      </c>
      <c r="D43" s="1">
        <v>27</v>
      </c>
      <c r="E43" s="1">
        <v>20</v>
      </c>
      <c r="F43" s="10">
        <v>0.87096770000000001</v>
      </c>
      <c r="G43" s="10">
        <v>0.64516130000000005</v>
      </c>
      <c r="H43" s="1">
        <f t="shared" si="0"/>
        <v>8.1275471504663147E-2</v>
      </c>
      <c r="I43" s="10">
        <f t="shared" si="1"/>
        <v>0.55335761670595285</v>
      </c>
      <c r="J43" s="10">
        <f t="shared" si="2"/>
        <v>0.87195746500423232</v>
      </c>
      <c r="K43" s="12">
        <f t="shared" si="3"/>
        <v>5.3357616705952848E-2</v>
      </c>
      <c r="L43" s="12">
        <f t="shared" si="4"/>
        <v>0.37195746500423232</v>
      </c>
    </row>
    <row r="44" spans="1:12" x14ac:dyDescent="0.4">
      <c r="A44" s="1">
        <v>10004718</v>
      </c>
      <c r="B44" s="1" t="s">
        <v>504</v>
      </c>
      <c r="C44" s="1">
        <v>31</v>
      </c>
      <c r="D44" s="1">
        <v>25</v>
      </c>
      <c r="E44" s="1">
        <v>23</v>
      </c>
      <c r="F44" s="10">
        <v>0.80645160000000005</v>
      </c>
      <c r="G44" s="10">
        <v>0.74193549999999997</v>
      </c>
      <c r="H44" s="1">
        <f t="shared" si="0"/>
        <v>8.1275471504663147E-2</v>
      </c>
      <c r="I44" s="10">
        <f t="shared" si="1"/>
        <v>0.55335761670595285</v>
      </c>
      <c r="J44" s="10">
        <f t="shared" si="2"/>
        <v>0.87195746500423232</v>
      </c>
      <c r="K44" s="12">
        <f t="shared" si="3"/>
        <v>5.3357616705952848E-2</v>
      </c>
      <c r="L44" s="12">
        <f t="shared" si="4"/>
        <v>0.37195746500423232</v>
      </c>
    </row>
    <row r="45" spans="1:12" x14ac:dyDescent="0.4">
      <c r="A45" s="1">
        <v>10053961</v>
      </c>
      <c r="B45" s="1" t="s">
        <v>601</v>
      </c>
      <c r="C45" s="1">
        <v>31</v>
      </c>
      <c r="D45" s="1">
        <v>20</v>
      </c>
      <c r="E45" s="1">
        <v>14</v>
      </c>
      <c r="F45" s="10">
        <v>0.64516130000000005</v>
      </c>
      <c r="G45" s="10">
        <v>0.45161289999999998</v>
      </c>
      <c r="H45" s="1">
        <f t="shared" si="0"/>
        <v>8.1275471504663147E-2</v>
      </c>
      <c r="I45" s="10">
        <f t="shared" si="1"/>
        <v>0.55335761670595285</v>
      </c>
      <c r="J45" s="10">
        <f t="shared" si="2"/>
        <v>0.87195746500423232</v>
      </c>
      <c r="K45" s="12">
        <f t="shared" si="3"/>
        <v>5.3357616705952848E-2</v>
      </c>
      <c r="L45" s="12">
        <f t="shared" si="4"/>
        <v>0.37195746500423232</v>
      </c>
    </row>
    <row r="46" spans="1:12" x14ac:dyDescent="0.4">
      <c r="A46" s="1">
        <v>10003406</v>
      </c>
      <c r="B46" s="1" t="s">
        <v>467</v>
      </c>
      <c r="C46" s="1">
        <v>32</v>
      </c>
      <c r="D46" s="1">
        <v>28</v>
      </c>
      <c r="E46" s="1">
        <v>25</v>
      </c>
      <c r="F46" s="10">
        <v>0.875</v>
      </c>
      <c r="G46" s="10">
        <v>0.78125</v>
      </c>
      <c r="H46" s="1">
        <f t="shared" si="0"/>
        <v>7.9995462823967523E-2</v>
      </c>
      <c r="I46" s="10">
        <f t="shared" si="1"/>
        <v>0.55586643372011624</v>
      </c>
      <c r="J46" s="10">
        <f t="shared" si="2"/>
        <v>0.86944864799006893</v>
      </c>
      <c r="K46" s="12">
        <f t="shared" si="3"/>
        <v>5.5866433720116238E-2</v>
      </c>
      <c r="L46" s="12">
        <f t="shared" si="4"/>
        <v>0.36944864799006893</v>
      </c>
    </row>
    <row r="47" spans="1:12" x14ac:dyDescent="0.4">
      <c r="A47" s="1">
        <v>10005124</v>
      </c>
      <c r="B47" s="1" t="s">
        <v>513</v>
      </c>
      <c r="C47" s="1">
        <v>32</v>
      </c>
      <c r="D47" s="1">
        <v>24</v>
      </c>
      <c r="E47" s="1">
        <v>23</v>
      </c>
      <c r="F47" s="10">
        <v>0.75</v>
      </c>
      <c r="G47" s="10">
        <v>0.71875</v>
      </c>
      <c r="H47" s="1">
        <f t="shared" si="0"/>
        <v>7.9995462823967523E-2</v>
      </c>
      <c r="I47" s="10">
        <f t="shared" si="1"/>
        <v>0.55586643372011624</v>
      </c>
      <c r="J47" s="10">
        <f t="shared" si="2"/>
        <v>0.86944864799006893</v>
      </c>
      <c r="K47" s="12">
        <f t="shared" si="3"/>
        <v>5.5866433720116238E-2</v>
      </c>
      <c r="L47" s="12">
        <f t="shared" si="4"/>
        <v>0.36944864799006893</v>
      </c>
    </row>
    <row r="48" spans="1:12" x14ac:dyDescent="0.4">
      <c r="A48" s="1">
        <v>10005810</v>
      </c>
      <c r="B48" s="1" t="s">
        <v>524</v>
      </c>
      <c r="C48" s="1">
        <v>32</v>
      </c>
      <c r="D48" s="1">
        <v>21</v>
      </c>
      <c r="E48" s="1">
        <v>20</v>
      </c>
      <c r="F48" s="10">
        <v>0.65625</v>
      </c>
      <c r="G48" s="10">
        <v>0.625</v>
      </c>
      <c r="H48" s="1">
        <f t="shared" si="0"/>
        <v>7.9995462823967523E-2</v>
      </c>
      <c r="I48" s="10">
        <f t="shared" si="1"/>
        <v>0.55586643372011624</v>
      </c>
      <c r="J48" s="10">
        <f t="shared" si="2"/>
        <v>0.86944864799006893</v>
      </c>
      <c r="K48" s="12">
        <f t="shared" si="3"/>
        <v>5.5866433720116238E-2</v>
      </c>
      <c r="L48" s="12">
        <f t="shared" si="4"/>
        <v>0.36944864799006893</v>
      </c>
    </row>
    <row r="49" spans="1:12" x14ac:dyDescent="0.4">
      <c r="A49" s="1">
        <v>10002061</v>
      </c>
      <c r="B49" s="1" t="s">
        <v>429</v>
      </c>
      <c r="C49" s="1">
        <v>33</v>
      </c>
      <c r="D49" s="1">
        <v>29</v>
      </c>
      <c r="E49" s="1">
        <v>26</v>
      </c>
      <c r="F49" s="10">
        <v>0.87878789999999996</v>
      </c>
      <c r="G49" s="10">
        <v>0.78787879999999999</v>
      </c>
      <c r="H49" s="1">
        <f t="shared" si="0"/>
        <v>7.8774086324671561E-2</v>
      </c>
      <c r="I49" s="10">
        <f t="shared" si="1"/>
        <v>0.55826033165873634</v>
      </c>
      <c r="J49" s="10">
        <f t="shared" si="2"/>
        <v>0.86705475005144883</v>
      </c>
      <c r="K49" s="12">
        <f t="shared" si="3"/>
        <v>5.8260331658736342E-2</v>
      </c>
      <c r="L49" s="12">
        <f t="shared" si="4"/>
        <v>0.36705475005144883</v>
      </c>
    </row>
    <row r="50" spans="1:12" x14ac:dyDescent="0.4">
      <c r="A50" s="1">
        <v>10000944</v>
      </c>
      <c r="B50" s="1" t="s">
        <v>397</v>
      </c>
      <c r="C50" s="1">
        <v>34</v>
      </c>
      <c r="D50" s="1">
        <v>24</v>
      </c>
      <c r="E50" s="1">
        <v>21</v>
      </c>
      <c r="F50" s="10">
        <v>0.70588240000000002</v>
      </c>
      <c r="G50" s="10">
        <v>0.6176471</v>
      </c>
      <c r="H50" s="1">
        <f t="shared" si="0"/>
        <v>7.760699830432681E-2</v>
      </c>
      <c r="I50" s="10">
        <f t="shared" si="1"/>
        <v>0.56054782417861204</v>
      </c>
      <c r="J50" s="10">
        <f t="shared" si="2"/>
        <v>0.86476725753157313</v>
      </c>
      <c r="K50" s="12">
        <f t="shared" si="3"/>
        <v>6.0547824178612042E-2</v>
      </c>
      <c r="L50" s="12">
        <f t="shared" si="4"/>
        <v>0.36476725753157313</v>
      </c>
    </row>
    <row r="51" spans="1:12" x14ac:dyDescent="0.4">
      <c r="A51" s="1">
        <v>10003023</v>
      </c>
      <c r="B51" s="1" t="s">
        <v>460</v>
      </c>
      <c r="C51" s="1">
        <v>34</v>
      </c>
      <c r="D51" s="1">
        <v>27</v>
      </c>
      <c r="E51" s="1">
        <v>24</v>
      </c>
      <c r="F51" s="10">
        <v>0.79411759999999998</v>
      </c>
      <c r="G51" s="10">
        <v>0.70588240000000002</v>
      </c>
      <c r="H51" s="1">
        <f t="shared" si="0"/>
        <v>7.760699830432681E-2</v>
      </c>
      <c r="I51" s="10">
        <f t="shared" si="1"/>
        <v>0.56054782417861204</v>
      </c>
      <c r="J51" s="10">
        <f t="shared" si="2"/>
        <v>0.86476725753157313</v>
      </c>
      <c r="K51" s="12">
        <f t="shared" si="3"/>
        <v>6.0547824178612042E-2</v>
      </c>
      <c r="L51" s="12">
        <f t="shared" si="4"/>
        <v>0.36476725753157313</v>
      </c>
    </row>
    <row r="52" spans="1:12" x14ac:dyDescent="0.4">
      <c r="A52" s="1">
        <v>10006549</v>
      </c>
      <c r="B52" s="1" t="s">
        <v>553</v>
      </c>
      <c r="C52" s="1">
        <v>34</v>
      </c>
      <c r="D52" s="1">
        <v>30</v>
      </c>
      <c r="E52" s="1">
        <v>30</v>
      </c>
      <c r="F52" s="10">
        <v>0.8823529</v>
      </c>
      <c r="G52" s="10">
        <v>0.8823529</v>
      </c>
      <c r="H52" s="1">
        <f t="shared" si="0"/>
        <v>7.760699830432681E-2</v>
      </c>
      <c r="I52" s="10">
        <f t="shared" si="1"/>
        <v>0.56054782417861204</v>
      </c>
      <c r="J52" s="10">
        <f t="shared" si="2"/>
        <v>0.86476725753157313</v>
      </c>
      <c r="K52" s="12">
        <f t="shared" si="3"/>
        <v>6.0547824178612042E-2</v>
      </c>
      <c r="L52" s="12">
        <f t="shared" si="4"/>
        <v>0.36476725753157313</v>
      </c>
    </row>
    <row r="53" spans="1:12" x14ac:dyDescent="0.4">
      <c r="A53" s="1">
        <v>10008007</v>
      </c>
      <c r="B53" s="1" t="s">
        <v>590</v>
      </c>
      <c r="C53" s="1">
        <v>34</v>
      </c>
      <c r="D53" s="1">
        <v>23</v>
      </c>
      <c r="E53" s="1">
        <v>17</v>
      </c>
      <c r="F53" s="10">
        <v>0.67647060000000003</v>
      </c>
      <c r="G53" s="10">
        <v>0.5</v>
      </c>
      <c r="H53" s="1">
        <f t="shared" si="0"/>
        <v>7.760699830432681E-2</v>
      </c>
      <c r="I53" s="10">
        <f t="shared" si="1"/>
        <v>0.56054782417861204</v>
      </c>
      <c r="J53" s="10">
        <f t="shared" si="2"/>
        <v>0.86476725753157313</v>
      </c>
      <c r="K53" s="12">
        <f t="shared" si="3"/>
        <v>6.0547824178612042E-2</v>
      </c>
      <c r="L53" s="12">
        <f t="shared" si="4"/>
        <v>0.36476725753157313</v>
      </c>
    </row>
    <row r="54" spans="1:12" x14ac:dyDescent="0.4">
      <c r="A54" s="1">
        <v>10000833</v>
      </c>
      <c r="B54" s="1" t="s">
        <v>393</v>
      </c>
      <c r="C54" s="1">
        <v>35</v>
      </c>
      <c r="D54" s="1">
        <v>26</v>
      </c>
      <c r="E54" s="1">
        <v>22</v>
      </c>
      <c r="F54" s="10">
        <v>0.7428572</v>
      </c>
      <c r="G54" s="10">
        <v>0.62857149999999995</v>
      </c>
      <c r="H54" s="1">
        <f t="shared" si="0"/>
        <v>7.6490292627321516E-2</v>
      </c>
      <c r="I54" s="10">
        <f t="shared" si="1"/>
        <v>0.56273656730554245</v>
      </c>
      <c r="J54" s="10">
        <f t="shared" si="2"/>
        <v>0.86257851440464273</v>
      </c>
      <c r="K54" s="12">
        <f t="shared" si="3"/>
        <v>6.2736567305542446E-2</v>
      </c>
      <c r="L54" s="12">
        <f t="shared" si="4"/>
        <v>0.36257851440464273</v>
      </c>
    </row>
    <row r="55" spans="1:12" x14ac:dyDescent="0.4">
      <c r="A55" s="1">
        <v>10002917</v>
      </c>
      <c r="B55" s="1" t="s">
        <v>453</v>
      </c>
      <c r="C55" s="1">
        <v>35</v>
      </c>
      <c r="D55" s="1">
        <v>29</v>
      </c>
      <c r="E55" s="1">
        <v>23</v>
      </c>
      <c r="F55" s="10">
        <v>0.82857139999999996</v>
      </c>
      <c r="G55" s="10">
        <v>0.65714289999999997</v>
      </c>
      <c r="H55" s="1">
        <f t="shared" si="0"/>
        <v>7.6490292627321516E-2</v>
      </c>
      <c r="I55" s="10">
        <f t="shared" si="1"/>
        <v>0.56273656730554245</v>
      </c>
      <c r="J55" s="10">
        <f t="shared" si="2"/>
        <v>0.86257851440464273</v>
      </c>
      <c r="K55" s="12">
        <f t="shared" si="3"/>
        <v>6.2736567305542446E-2</v>
      </c>
      <c r="L55" s="12">
        <f t="shared" si="4"/>
        <v>0.36257851440464273</v>
      </c>
    </row>
    <row r="56" spans="1:12" x14ac:dyDescent="0.4">
      <c r="A56" s="1">
        <v>10003855</v>
      </c>
      <c r="B56" s="1" t="s">
        <v>612</v>
      </c>
      <c r="C56" s="1">
        <v>35</v>
      </c>
      <c r="D56" s="1">
        <v>25</v>
      </c>
      <c r="E56" s="1">
        <v>22</v>
      </c>
      <c r="F56" s="10">
        <v>0.71428570000000002</v>
      </c>
      <c r="G56" s="10">
        <v>0.62857149999999995</v>
      </c>
      <c r="H56" s="1">
        <f t="shared" si="0"/>
        <v>7.6490292627321516E-2</v>
      </c>
      <c r="I56" s="10">
        <f t="shared" si="1"/>
        <v>0.56273656730554245</v>
      </c>
      <c r="J56" s="10">
        <f t="shared" si="2"/>
        <v>0.86257851440464273</v>
      </c>
      <c r="K56" s="12">
        <f t="shared" si="3"/>
        <v>6.2736567305542446E-2</v>
      </c>
      <c r="L56" s="12">
        <f t="shared" si="4"/>
        <v>0.36257851440464273</v>
      </c>
    </row>
    <row r="57" spans="1:12" x14ac:dyDescent="0.4">
      <c r="A57" s="1">
        <v>10004760</v>
      </c>
      <c r="B57" s="1" t="s">
        <v>613</v>
      </c>
      <c r="C57" s="1">
        <v>35</v>
      </c>
      <c r="D57" s="1">
        <v>22</v>
      </c>
      <c r="E57" s="1">
        <v>16</v>
      </c>
      <c r="F57" s="10">
        <v>0.62857149999999995</v>
      </c>
      <c r="G57" s="10">
        <v>0.45714290000000002</v>
      </c>
      <c r="H57" s="1">
        <f t="shared" si="0"/>
        <v>7.6490292627321516E-2</v>
      </c>
      <c r="I57" s="10">
        <f t="shared" si="1"/>
        <v>0.56273656730554245</v>
      </c>
      <c r="J57" s="10">
        <f t="shared" si="2"/>
        <v>0.86257851440464273</v>
      </c>
      <c r="K57" s="12">
        <f t="shared" si="3"/>
        <v>6.2736567305542446E-2</v>
      </c>
      <c r="L57" s="12">
        <f t="shared" si="4"/>
        <v>0.36257851440464273</v>
      </c>
    </row>
    <row r="58" spans="1:12" x14ac:dyDescent="0.4">
      <c r="A58" s="1">
        <v>10005404</v>
      </c>
      <c r="B58" s="1" t="s">
        <v>516</v>
      </c>
      <c r="C58" s="1">
        <v>35</v>
      </c>
      <c r="D58" s="1">
        <v>31</v>
      </c>
      <c r="E58" s="1">
        <v>25</v>
      </c>
      <c r="F58" s="10">
        <v>0.88571429999999995</v>
      </c>
      <c r="G58" s="10">
        <v>0.71428570000000002</v>
      </c>
      <c r="H58" s="1">
        <f t="shared" si="0"/>
        <v>7.6490292627321516E-2</v>
      </c>
      <c r="I58" s="10">
        <f t="shared" si="1"/>
        <v>0.56273656730554245</v>
      </c>
      <c r="J58" s="10">
        <f t="shared" si="2"/>
        <v>0.86257851440464273</v>
      </c>
      <c r="K58" s="12">
        <f t="shared" si="3"/>
        <v>6.2736567305542446E-2</v>
      </c>
      <c r="L58" s="12">
        <f t="shared" si="4"/>
        <v>0.36257851440464273</v>
      </c>
    </row>
    <row r="59" spans="1:12" x14ac:dyDescent="0.4">
      <c r="A59" s="1">
        <v>10006038</v>
      </c>
      <c r="B59" s="1" t="s">
        <v>539</v>
      </c>
      <c r="C59" s="1">
        <v>35</v>
      </c>
      <c r="D59" s="1">
        <v>26</v>
      </c>
      <c r="E59" s="1">
        <v>23</v>
      </c>
      <c r="F59" s="10">
        <v>0.7428572</v>
      </c>
      <c r="G59" s="10">
        <v>0.65714289999999997</v>
      </c>
      <c r="H59" s="1">
        <f t="shared" si="0"/>
        <v>7.6490292627321516E-2</v>
      </c>
      <c r="I59" s="10">
        <f t="shared" si="1"/>
        <v>0.56273656730554245</v>
      </c>
      <c r="J59" s="10">
        <f t="shared" si="2"/>
        <v>0.86257851440464273</v>
      </c>
      <c r="K59" s="12">
        <f t="shared" si="3"/>
        <v>6.2736567305542446E-2</v>
      </c>
      <c r="L59" s="12">
        <f t="shared" si="4"/>
        <v>0.36257851440464273</v>
      </c>
    </row>
    <row r="60" spans="1:12" x14ac:dyDescent="0.4">
      <c r="A60" s="1">
        <v>10007527</v>
      </c>
      <c r="B60" s="1" t="s">
        <v>577</v>
      </c>
      <c r="C60" s="1">
        <v>35</v>
      </c>
      <c r="D60" s="1">
        <v>32</v>
      </c>
      <c r="E60" s="1">
        <v>29</v>
      </c>
      <c r="F60" s="10">
        <v>0.91428569999999998</v>
      </c>
      <c r="G60" s="10">
        <v>0.82857139999999996</v>
      </c>
      <c r="H60" s="1">
        <f t="shared" si="0"/>
        <v>7.6490292627321516E-2</v>
      </c>
      <c r="I60" s="10">
        <f t="shared" si="1"/>
        <v>0.56273656730554245</v>
      </c>
      <c r="J60" s="10">
        <f t="shared" si="2"/>
        <v>0.86257851440464273</v>
      </c>
      <c r="K60" s="12">
        <f t="shared" si="3"/>
        <v>6.2736567305542446E-2</v>
      </c>
      <c r="L60" s="12">
        <f t="shared" si="4"/>
        <v>0.36257851440464273</v>
      </c>
    </row>
    <row r="61" spans="1:12" x14ac:dyDescent="0.4">
      <c r="A61" s="1">
        <v>10006463</v>
      </c>
      <c r="B61" s="1" t="s">
        <v>551</v>
      </c>
      <c r="C61" s="1">
        <v>36</v>
      </c>
      <c r="D61" s="1">
        <v>32</v>
      </c>
      <c r="E61" s="1">
        <v>26</v>
      </c>
      <c r="F61" s="10">
        <v>0.88888889999999998</v>
      </c>
      <c r="G61" s="10">
        <v>0.72222220000000004</v>
      </c>
      <c r="H61" s="1">
        <f t="shared" si="0"/>
        <v>7.5420445635978398E-2</v>
      </c>
      <c r="I61" s="10">
        <f t="shared" si="1"/>
        <v>0.56483346740857487</v>
      </c>
      <c r="J61" s="10">
        <f t="shared" si="2"/>
        <v>0.8604816143016103</v>
      </c>
      <c r="K61" s="12">
        <f t="shared" si="3"/>
        <v>6.4833467408574874E-2</v>
      </c>
      <c r="L61" s="12">
        <f t="shared" si="4"/>
        <v>0.3604816143016103</v>
      </c>
    </row>
    <row r="62" spans="1:12" x14ac:dyDescent="0.4">
      <c r="A62" s="1">
        <v>10002599</v>
      </c>
      <c r="B62" s="1" t="s">
        <v>440</v>
      </c>
      <c r="C62" s="1">
        <v>37</v>
      </c>
      <c r="D62" s="1">
        <v>30</v>
      </c>
      <c r="E62" s="1">
        <v>27</v>
      </c>
      <c r="F62" s="10">
        <v>0.81081080000000005</v>
      </c>
      <c r="G62" s="10">
        <v>0.72972970000000004</v>
      </c>
      <c r="H62" s="1">
        <f t="shared" si="0"/>
        <v>7.4394269308041619E-2</v>
      </c>
      <c r="I62" s="10">
        <f t="shared" si="1"/>
        <v>0.56684477301133107</v>
      </c>
      <c r="J62" s="10">
        <f t="shared" si="2"/>
        <v>0.8584703086988541</v>
      </c>
      <c r="K62" s="12">
        <f t="shared" si="3"/>
        <v>6.6844773011331071E-2</v>
      </c>
      <c r="L62" s="12">
        <f t="shared" si="4"/>
        <v>0.3584703086988541</v>
      </c>
    </row>
    <row r="63" spans="1:12" x14ac:dyDescent="0.4">
      <c r="A63" s="1">
        <v>10004596</v>
      </c>
      <c r="B63" s="1" t="s">
        <v>495</v>
      </c>
      <c r="C63" s="1">
        <v>37</v>
      </c>
      <c r="D63" s="1">
        <v>22</v>
      </c>
      <c r="E63" s="1">
        <v>23</v>
      </c>
      <c r="F63" s="10">
        <v>0.59459459999999997</v>
      </c>
      <c r="G63" s="10">
        <v>0.6216216</v>
      </c>
      <c r="H63" s="1">
        <f t="shared" si="0"/>
        <v>7.4394269308041619E-2</v>
      </c>
      <c r="I63" s="10">
        <f t="shared" si="1"/>
        <v>0.56684477301133107</v>
      </c>
      <c r="J63" s="10">
        <f t="shared" si="2"/>
        <v>0.8584703086988541</v>
      </c>
      <c r="K63" s="12">
        <f t="shared" si="3"/>
        <v>6.6844773011331071E-2</v>
      </c>
      <c r="L63" s="12">
        <f t="shared" si="4"/>
        <v>0.3584703086988541</v>
      </c>
    </row>
    <row r="64" spans="1:12" x14ac:dyDescent="0.4">
      <c r="A64" s="1">
        <v>10001743</v>
      </c>
      <c r="B64" s="1" t="s">
        <v>423</v>
      </c>
      <c r="C64" s="1">
        <v>39</v>
      </c>
      <c r="D64" s="1">
        <v>35</v>
      </c>
      <c r="E64" s="1">
        <v>31</v>
      </c>
      <c r="F64" s="10">
        <v>0.89743589999999995</v>
      </c>
      <c r="G64" s="10">
        <v>0.79487180000000002</v>
      </c>
      <c r="H64" s="1">
        <f t="shared" si="0"/>
        <v>7.2461620313076971E-2</v>
      </c>
      <c r="I64" s="10">
        <f t="shared" si="1"/>
        <v>0.57063276504146176</v>
      </c>
      <c r="J64" s="10">
        <f t="shared" si="2"/>
        <v>0.85468231666872341</v>
      </c>
      <c r="K64" s="12">
        <f t="shared" si="3"/>
        <v>7.0632765041461765E-2</v>
      </c>
      <c r="L64" s="12">
        <f t="shared" si="4"/>
        <v>0.35468231666872341</v>
      </c>
    </row>
    <row r="65" spans="1:12" x14ac:dyDescent="0.4">
      <c r="A65" s="1">
        <v>10003500</v>
      </c>
      <c r="B65" s="1" t="s">
        <v>469</v>
      </c>
      <c r="C65" s="1">
        <v>39</v>
      </c>
      <c r="D65" s="1">
        <v>36</v>
      </c>
      <c r="E65" s="1">
        <v>35</v>
      </c>
      <c r="F65" s="10">
        <v>0.92307689999999998</v>
      </c>
      <c r="G65" s="10">
        <v>0.89743589999999995</v>
      </c>
      <c r="H65" s="1">
        <f t="shared" si="0"/>
        <v>7.2461620313076971E-2</v>
      </c>
      <c r="I65" s="10">
        <f t="shared" si="1"/>
        <v>0.57063276504146176</v>
      </c>
      <c r="J65" s="10">
        <f t="shared" si="2"/>
        <v>0.85468231666872341</v>
      </c>
      <c r="K65" s="12">
        <f t="shared" si="3"/>
        <v>7.0632765041461765E-2</v>
      </c>
      <c r="L65" s="12">
        <f t="shared" si="4"/>
        <v>0.35468231666872341</v>
      </c>
    </row>
    <row r="66" spans="1:12" x14ac:dyDescent="0.4">
      <c r="A66" s="1">
        <v>10003676</v>
      </c>
      <c r="B66" s="1" t="s">
        <v>472</v>
      </c>
      <c r="C66" s="1">
        <v>39</v>
      </c>
      <c r="D66" s="1">
        <v>28</v>
      </c>
      <c r="E66" s="1">
        <v>25</v>
      </c>
      <c r="F66" s="10">
        <v>0.7179487</v>
      </c>
      <c r="G66" s="10">
        <v>0.64102570000000003</v>
      </c>
      <c r="H66" s="1">
        <f t="shared" si="0"/>
        <v>7.2461620313076971E-2</v>
      </c>
      <c r="I66" s="10">
        <f t="shared" si="1"/>
        <v>0.57063276504146176</v>
      </c>
      <c r="J66" s="10">
        <f t="shared" si="2"/>
        <v>0.85468231666872341</v>
      </c>
      <c r="K66" s="12">
        <f t="shared" si="3"/>
        <v>7.0632765041461765E-2</v>
      </c>
      <c r="L66" s="12">
        <f t="shared" si="4"/>
        <v>0.35468231666872341</v>
      </c>
    </row>
    <row r="67" spans="1:12" x14ac:dyDescent="0.4">
      <c r="A67" s="1">
        <v>10005736</v>
      </c>
      <c r="B67" s="1" t="s">
        <v>522</v>
      </c>
      <c r="C67" s="1">
        <v>39</v>
      </c>
      <c r="D67" s="1">
        <v>27</v>
      </c>
      <c r="E67" s="1">
        <v>23</v>
      </c>
      <c r="F67" s="10">
        <v>0.69230769999999997</v>
      </c>
      <c r="G67" s="10">
        <v>0.58974360000000003</v>
      </c>
      <c r="H67" s="1">
        <f t="shared" si="0"/>
        <v>7.2461620313076971E-2</v>
      </c>
      <c r="I67" s="10">
        <f t="shared" si="1"/>
        <v>0.57063276504146176</v>
      </c>
      <c r="J67" s="10">
        <f t="shared" si="2"/>
        <v>0.85468231666872341</v>
      </c>
      <c r="K67" s="12">
        <f t="shared" si="3"/>
        <v>7.0632765041461765E-2</v>
      </c>
      <c r="L67" s="12">
        <f t="shared" si="4"/>
        <v>0.35468231666872341</v>
      </c>
    </row>
    <row r="68" spans="1:12" x14ac:dyDescent="0.4">
      <c r="A68" s="1">
        <v>10005972</v>
      </c>
      <c r="B68" s="1" t="s">
        <v>530</v>
      </c>
      <c r="C68" s="1">
        <v>39</v>
      </c>
      <c r="D68" s="1">
        <v>29</v>
      </c>
      <c r="E68" s="1">
        <v>25</v>
      </c>
      <c r="F68" s="10">
        <v>0.74358979999999997</v>
      </c>
      <c r="G68" s="10">
        <v>0.64102570000000003</v>
      </c>
      <c r="H68" s="1">
        <f t="shared" si="0"/>
        <v>7.2461620313076971E-2</v>
      </c>
      <c r="I68" s="10">
        <f t="shared" si="1"/>
        <v>0.57063276504146176</v>
      </c>
      <c r="J68" s="10">
        <f t="shared" si="2"/>
        <v>0.85468231666872341</v>
      </c>
      <c r="K68" s="12">
        <f t="shared" si="3"/>
        <v>7.0632765041461765E-2</v>
      </c>
      <c r="L68" s="12">
        <f t="shared" si="4"/>
        <v>0.35468231666872341</v>
      </c>
    </row>
    <row r="69" spans="1:12" x14ac:dyDescent="0.4">
      <c r="A69" s="1">
        <v>10007503</v>
      </c>
      <c r="B69" s="1" t="s">
        <v>576</v>
      </c>
      <c r="C69" s="1">
        <v>39</v>
      </c>
      <c r="D69" s="1">
        <v>30</v>
      </c>
      <c r="E69" s="1">
        <v>27</v>
      </c>
      <c r="F69" s="10">
        <v>0.76923079999999999</v>
      </c>
      <c r="G69" s="10">
        <v>0.69230769999999997</v>
      </c>
      <c r="H69" s="1">
        <f t="shared" si="0"/>
        <v>7.2461620313076971E-2</v>
      </c>
      <c r="I69" s="10">
        <f t="shared" si="1"/>
        <v>0.57063276504146176</v>
      </c>
      <c r="J69" s="10">
        <f t="shared" si="2"/>
        <v>0.85468231666872341</v>
      </c>
      <c r="K69" s="12">
        <f t="shared" si="3"/>
        <v>7.0632765041461765E-2</v>
      </c>
      <c r="L69" s="12">
        <f t="shared" si="4"/>
        <v>0.35468231666872341</v>
      </c>
    </row>
    <row r="70" spans="1:12" x14ac:dyDescent="0.4">
      <c r="A70" s="1">
        <v>10002843</v>
      </c>
      <c r="B70" s="1" t="s">
        <v>448</v>
      </c>
      <c r="C70" s="1">
        <v>40</v>
      </c>
      <c r="D70" s="1">
        <v>35</v>
      </c>
      <c r="E70" s="1">
        <v>33</v>
      </c>
      <c r="F70" s="10">
        <v>0.875</v>
      </c>
      <c r="G70" s="10">
        <v>0.82499999999999996</v>
      </c>
      <c r="H70" s="1">
        <f t="shared" si="0"/>
        <v>7.1550117106379471E-2</v>
      </c>
      <c r="I70" s="10">
        <f t="shared" si="1"/>
        <v>0.57241931132658885</v>
      </c>
      <c r="J70" s="10">
        <f t="shared" si="2"/>
        <v>0.85289577038359632</v>
      </c>
      <c r="K70" s="12">
        <f t="shared" si="3"/>
        <v>7.2419311326588853E-2</v>
      </c>
      <c r="L70" s="12">
        <f t="shared" si="4"/>
        <v>0.35289577038359632</v>
      </c>
    </row>
    <row r="71" spans="1:12" x14ac:dyDescent="0.4">
      <c r="A71" s="1">
        <v>10003198</v>
      </c>
      <c r="B71" s="1" t="s">
        <v>465</v>
      </c>
      <c r="C71" s="1">
        <v>40</v>
      </c>
      <c r="D71" s="1">
        <v>34</v>
      </c>
      <c r="E71" s="1">
        <v>31</v>
      </c>
      <c r="F71" s="10">
        <v>0.85</v>
      </c>
      <c r="G71" s="10">
        <v>0.77500000000000002</v>
      </c>
      <c r="H71" s="1">
        <f t="shared" si="0"/>
        <v>7.1550117106379471E-2</v>
      </c>
      <c r="I71" s="10">
        <f t="shared" si="1"/>
        <v>0.57241931132658885</v>
      </c>
      <c r="J71" s="10">
        <f t="shared" si="2"/>
        <v>0.85289577038359632</v>
      </c>
      <c r="K71" s="12">
        <f t="shared" si="3"/>
        <v>7.2419311326588853E-2</v>
      </c>
      <c r="L71" s="12">
        <f t="shared" si="4"/>
        <v>0.35289577038359632</v>
      </c>
    </row>
    <row r="72" spans="1:12" x14ac:dyDescent="0.4">
      <c r="A72" s="1">
        <v>10004576</v>
      </c>
      <c r="B72" s="1" t="s">
        <v>492</v>
      </c>
      <c r="C72" s="1">
        <v>40</v>
      </c>
      <c r="D72" s="1">
        <v>35</v>
      </c>
      <c r="E72" s="1">
        <v>29</v>
      </c>
      <c r="F72" s="10">
        <v>0.875</v>
      </c>
      <c r="G72" s="10">
        <v>0.72499999999999998</v>
      </c>
      <c r="H72" s="1">
        <f t="shared" ref="H72:H135" si="5">SQRT(($G$232*(1-$G$232))/(C72))</f>
        <v>7.1550117106379471E-2</v>
      </c>
      <c r="I72" s="10">
        <f t="shared" ref="I72:I135" si="6">$G$232-1.96*H72</f>
        <v>0.57241931132658885</v>
      </c>
      <c r="J72" s="10">
        <f t="shared" ref="J72:J135" si="7">1.96*H72+$G$232</f>
        <v>0.85289577038359632</v>
      </c>
      <c r="K72" s="12">
        <f t="shared" ref="K72:K135" si="8">I72-0.5</f>
        <v>7.2419311326588853E-2</v>
      </c>
      <c r="L72" s="12">
        <f t="shared" ref="L72:L135" si="9">J72-0.5</f>
        <v>0.35289577038359632</v>
      </c>
    </row>
    <row r="73" spans="1:12" x14ac:dyDescent="0.4">
      <c r="A73" s="1">
        <v>10004603</v>
      </c>
      <c r="B73" s="1" t="s">
        <v>497</v>
      </c>
      <c r="C73" s="1">
        <v>40</v>
      </c>
      <c r="D73" s="1">
        <v>32</v>
      </c>
      <c r="E73" s="1">
        <v>28</v>
      </c>
      <c r="F73" s="10">
        <v>0.8</v>
      </c>
      <c r="G73" s="10">
        <v>0.7</v>
      </c>
      <c r="H73" s="1">
        <f t="shared" si="5"/>
        <v>7.1550117106379471E-2</v>
      </c>
      <c r="I73" s="10">
        <f t="shared" si="6"/>
        <v>0.57241931132658885</v>
      </c>
      <c r="J73" s="10">
        <f t="shared" si="7"/>
        <v>0.85289577038359632</v>
      </c>
      <c r="K73" s="12">
        <f t="shared" si="8"/>
        <v>7.2419311326588853E-2</v>
      </c>
      <c r="L73" s="12">
        <f t="shared" si="9"/>
        <v>0.35289577038359632</v>
      </c>
    </row>
    <row r="74" spans="1:12" x14ac:dyDescent="0.4">
      <c r="A74" s="1">
        <v>10007299</v>
      </c>
      <c r="B74" s="1" t="s">
        <v>563</v>
      </c>
      <c r="C74" s="1">
        <v>40</v>
      </c>
      <c r="D74" s="1">
        <v>32</v>
      </c>
      <c r="E74" s="1">
        <v>28</v>
      </c>
      <c r="F74" s="10">
        <v>0.8</v>
      </c>
      <c r="G74" s="10">
        <v>0.7</v>
      </c>
      <c r="H74" s="1">
        <f t="shared" si="5"/>
        <v>7.1550117106379471E-2</v>
      </c>
      <c r="I74" s="10">
        <f t="shared" si="6"/>
        <v>0.57241931132658885</v>
      </c>
      <c r="J74" s="10">
        <f t="shared" si="7"/>
        <v>0.85289577038359632</v>
      </c>
      <c r="K74" s="12">
        <f t="shared" si="8"/>
        <v>7.2419311326588853E-2</v>
      </c>
      <c r="L74" s="12">
        <f t="shared" si="9"/>
        <v>0.35289577038359632</v>
      </c>
    </row>
    <row r="75" spans="1:12" x14ac:dyDescent="0.4">
      <c r="A75" s="1">
        <v>10007928</v>
      </c>
      <c r="B75" s="1" t="s">
        <v>587</v>
      </c>
      <c r="C75" s="1">
        <v>40</v>
      </c>
      <c r="D75" s="1">
        <v>34</v>
      </c>
      <c r="E75" s="1">
        <v>28</v>
      </c>
      <c r="F75" s="10">
        <v>0.85</v>
      </c>
      <c r="G75" s="10">
        <v>0.7</v>
      </c>
      <c r="H75" s="1">
        <f t="shared" si="5"/>
        <v>7.1550117106379471E-2</v>
      </c>
      <c r="I75" s="10">
        <f t="shared" si="6"/>
        <v>0.57241931132658885</v>
      </c>
      <c r="J75" s="10">
        <f t="shared" si="7"/>
        <v>0.85289577038359632</v>
      </c>
      <c r="K75" s="12">
        <f t="shared" si="8"/>
        <v>7.2419311326588853E-2</v>
      </c>
      <c r="L75" s="12">
        <f t="shared" si="9"/>
        <v>0.35289577038359632</v>
      </c>
    </row>
    <row r="76" spans="1:12" x14ac:dyDescent="0.4">
      <c r="A76" s="1">
        <v>10001116</v>
      </c>
      <c r="B76" s="1" t="s">
        <v>404</v>
      </c>
      <c r="C76" s="1">
        <v>41</v>
      </c>
      <c r="D76" s="1">
        <v>30</v>
      </c>
      <c r="E76" s="1">
        <v>21</v>
      </c>
      <c r="F76" s="10">
        <v>0.73170729999999995</v>
      </c>
      <c r="G76" s="10">
        <v>0.51219510000000001</v>
      </c>
      <c r="H76" s="1">
        <f t="shared" si="5"/>
        <v>7.0672168309715094E-2</v>
      </c>
      <c r="I76" s="10">
        <f t="shared" si="6"/>
        <v>0.57414009096805096</v>
      </c>
      <c r="J76" s="10">
        <f t="shared" si="7"/>
        <v>0.85117499074213421</v>
      </c>
      <c r="K76" s="12">
        <f t="shared" si="8"/>
        <v>7.4140090968050965E-2</v>
      </c>
      <c r="L76" s="12">
        <f t="shared" si="9"/>
        <v>0.35117499074213421</v>
      </c>
    </row>
    <row r="77" spans="1:12" x14ac:dyDescent="0.4">
      <c r="A77" s="1">
        <v>10003894</v>
      </c>
      <c r="B77" s="1" t="s">
        <v>478</v>
      </c>
      <c r="C77" s="1">
        <v>41</v>
      </c>
      <c r="D77" s="1">
        <v>33</v>
      </c>
      <c r="E77" s="1">
        <v>28</v>
      </c>
      <c r="F77" s="10">
        <v>0.80487810000000004</v>
      </c>
      <c r="G77" s="10">
        <v>0.68292679999999995</v>
      </c>
      <c r="H77" s="1">
        <f t="shared" si="5"/>
        <v>7.0672168309715094E-2</v>
      </c>
      <c r="I77" s="10">
        <f t="shared" si="6"/>
        <v>0.57414009096805096</v>
      </c>
      <c r="J77" s="10">
        <f t="shared" si="7"/>
        <v>0.85117499074213421</v>
      </c>
      <c r="K77" s="12">
        <f t="shared" si="8"/>
        <v>7.4140090968050965E-2</v>
      </c>
      <c r="L77" s="12">
        <f t="shared" si="9"/>
        <v>0.35117499074213421</v>
      </c>
    </row>
    <row r="78" spans="1:12" x14ac:dyDescent="0.4">
      <c r="A78" s="1">
        <v>10005575</v>
      </c>
      <c r="B78" s="1" t="s">
        <v>520</v>
      </c>
      <c r="C78" s="1">
        <v>41</v>
      </c>
      <c r="D78" s="1">
        <v>36</v>
      </c>
      <c r="E78" s="1">
        <v>29</v>
      </c>
      <c r="F78" s="10">
        <v>0.87804879999999996</v>
      </c>
      <c r="G78" s="10">
        <v>0.70731710000000003</v>
      </c>
      <c r="H78" s="1">
        <f t="shared" si="5"/>
        <v>7.0672168309715094E-2</v>
      </c>
      <c r="I78" s="10">
        <f t="shared" si="6"/>
        <v>0.57414009096805096</v>
      </c>
      <c r="J78" s="10">
        <f t="shared" si="7"/>
        <v>0.85117499074213421</v>
      </c>
      <c r="K78" s="12">
        <f t="shared" si="8"/>
        <v>7.4140090968050965E-2</v>
      </c>
      <c r="L78" s="12">
        <f t="shared" si="9"/>
        <v>0.35117499074213421</v>
      </c>
    </row>
    <row r="79" spans="1:12" x14ac:dyDescent="0.4">
      <c r="A79" s="1">
        <v>10002412</v>
      </c>
      <c r="B79" s="1" t="s">
        <v>439</v>
      </c>
      <c r="C79" s="1">
        <v>42</v>
      </c>
      <c r="D79" s="1">
        <v>33</v>
      </c>
      <c r="E79" s="1">
        <v>28</v>
      </c>
      <c r="F79" s="10">
        <v>0.78571429999999998</v>
      </c>
      <c r="G79" s="10">
        <v>0.66666669999999995</v>
      </c>
      <c r="H79" s="1">
        <f t="shared" si="5"/>
        <v>6.982576450359182E-2</v>
      </c>
      <c r="I79" s="10">
        <f t="shared" si="6"/>
        <v>0.57579904242805258</v>
      </c>
      <c r="J79" s="10">
        <f t="shared" si="7"/>
        <v>0.8495160392821326</v>
      </c>
      <c r="K79" s="12">
        <f t="shared" si="8"/>
        <v>7.5799042428052577E-2</v>
      </c>
      <c r="L79" s="12">
        <f t="shared" si="9"/>
        <v>0.3495160392821326</v>
      </c>
    </row>
    <row r="80" spans="1:12" x14ac:dyDescent="0.4">
      <c r="A80" s="1">
        <v>10005991</v>
      </c>
      <c r="B80" s="1" t="s">
        <v>534</v>
      </c>
      <c r="C80" s="1">
        <v>42</v>
      </c>
      <c r="D80" s="1">
        <v>36</v>
      </c>
      <c r="E80" s="1">
        <v>28</v>
      </c>
      <c r="F80" s="10">
        <v>0.85714290000000004</v>
      </c>
      <c r="G80" s="10">
        <v>0.66666669999999995</v>
      </c>
      <c r="H80" s="1">
        <f t="shared" si="5"/>
        <v>6.982576450359182E-2</v>
      </c>
      <c r="I80" s="10">
        <f t="shared" si="6"/>
        <v>0.57579904242805258</v>
      </c>
      <c r="J80" s="10">
        <f t="shared" si="7"/>
        <v>0.8495160392821326</v>
      </c>
      <c r="K80" s="12">
        <f t="shared" si="8"/>
        <v>7.5799042428052577E-2</v>
      </c>
      <c r="L80" s="12">
        <f t="shared" si="9"/>
        <v>0.3495160392821326</v>
      </c>
    </row>
    <row r="81" spans="1:12" x14ac:dyDescent="0.4">
      <c r="A81" s="1">
        <v>10007859</v>
      </c>
      <c r="B81" s="1" t="s">
        <v>584</v>
      </c>
      <c r="C81" s="1">
        <v>42</v>
      </c>
      <c r="D81" s="1">
        <v>33</v>
      </c>
      <c r="E81" s="1">
        <v>27</v>
      </c>
      <c r="F81" s="10">
        <v>0.78571429999999998</v>
      </c>
      <c r="G81" s="10">
        <v>0.64285709999999996</v>
      </c>
      <c r="H81" s="1">
        <f t="shared" si="5"/>
        <v>6.982576450359182E-2</v>
      </c>
      <c r="I81" s="10">
        <f t="shared" si="6"/>
        <v>0.57579904242805258</v>
      </c>
      <c r="J81" s="10">
        <f t="shared" si="7"/>
        <v>0.8495160392821326</v>
      </c>
      <c r="K81" s="12">
        <f t="shared" si="8"/>
        <v>7.5799042428052577E-2</v>
      </c>
      <c r="L81" s="12">
        <f t="shared" si="9"/>
        <v>0.3495160392821326</v>
      </c>
    </row>
    <row r="82" spans="1:12" x14ac:dyDescent="0.4">
      <c r="A82" s="1">
        <v>10009439</v>
      </c>
      <c r="B82" s="1" t="s">
        <v>592</v>
      </c>
      <c r="C82" s="1">
        <v>42</v>
      </c>
      <c r="D82" s="1">
        <v>36</v>
      </c>
      <c r="E82" s="1">
        <v>33</v>
      </c>
      <c r="F82" s="10">
        <v>0.85714290000000004</v>
      </c>
      <c r="G82" s="10">
        <v>0.78571429999999998</v>
      </c>
      <c r="H82" s="1">
        <f t="shared" si="5"/>
        <v>6.982576450359182E-2</v>
      </c>
      <c r="I82" s="10">
        <f t="shared" si="6"/>
        <v>0.57579904242805258</v>
      </c>
      <c r="J82" s="10">
        <f t="shared" si="7"/>
        <v>0.8495160392821326</v>
      </c>
      <c r="K82" s="12">
        <f t="shared" si="8"/>
        <v>7.5799042428052577E-2</v>
      </c>
      <c r="L82" s="12">
        <f t="shared" si="9"/>
        <v>0.3495160392821326</v>
      </c>
    </row>
    <row r="83" spans="1:12" x14ac:dyDescent="0.4">
      <c r="A83" s="1">
        <v>10039420</v>
      </c>
      <c r="B83" s="1" t="s">
        <v>598</v>
      </c>
      <c r="C83" s="1">
        <v>43</v>
      </c>
      <c r="D83" s="1">
        <v>30</v>
      </c>
      <c r="E83" s="1">
        <v>30</v>
      </c>
      <c r="F83" s="10">
        <v>0.69767440000000003</v>
      </c>
      <c r="G83" s="10">
        <v>0.69767440000000003</v>
      </c>
      <c r="H83" s="1">
        <f t="shared" si="5"/>
        <v>6.9009060800007835E-2</v>
      </c>
      <c r="I83" s="10">
        <f t="shared" si="6"/>
        <v>0.57739978168707728</v>
      </c>
      <c r="J83" s="10">
        <f t="shared" si="7"/>
        <v>0.84791530002310789</v>
      </c>
      <c r="K83" s="12">
        <f t="shared" si="8"/>
        <v>7.7399781687077285E-2</v>
      </c>
      <c r="L83" s="12">
        <f t="shared" si="9"/>
        <v>0.34791530002310789</v>
      </c>
    </row>
    <row r="84" spans="1:12" x14ac:dyDescent="0.4">
      <c r="A84" s="1">
        <v>10000896</v>
      </c>
      <c r="B84" s="1" t="s">
        <v>396</v>
      </c>
      <c r="C84" s="1">
        <v>44</v>
      </c>
      <c r="D84" s="1">
        <v>44</v>
      </c>
      <c r="E84" s="1">
        <v>41</v>
      </c>
      <c r="F84" s="10">
        <v>1</v>
      </c>
      <c r="G84" s="10">
        <v>0.93181820000000004</v>
      </c>
      <c r="H84" s="1">
        <f t="shared" si="5"/>
        <v>6.8220359917073925E-2</v>
      </c>
      <c r="I84" s="10">
        <f t="shared" si="6"/>
        <v>0.57894563541762767</v>
      </c>
      <c r="J84" s="10">
        <f t="shared" si="7"/>
        <v>0.8463694462925575</v>
      </c>
      <c r="K84" s="12">
        <f t="shared" si="8"/>
        <v>7.8945635417627669E-2</v>
      </c>
      <c r="L84" s="12">
        <f t="shared" si="9"/>
        <v>0.3463694462925575</v>
      </c>
    </row>
    <row r="85" spans="1:12" x14ac:dyDescent="0.4">
      <c r="A85" s="1">
        <v>10006349</v>
      </c>
      <c r="B85" s="1" t="s">
        <v>546</v>
      </c>
      <c r="C85" s="1">
        <v>45</v>
      </c>
      <c r="D85" s="1">
        <v>33</v>
      </c>
      <c r="E85" s="1">
        <v>33</v>
      </c>
      <c r="F85" s="10">
        <v>0.73333329999999997</v>
      </c>
      <c r="G85" s="10">
        <v>0.73333329999999997</v>
      </c>
      <c r="H85" s="1">
        <f t="shared" si="5"/>
        <v>6.7458097334150022E-2</v>
      </c>
      <c r="I85" s="10">
        <f t="shared" si="6"/>
        <v>0.58043967008015851</v>
      </c>
      <c r="J85" s="10">
        <f t="shared" si="7"/>
        <v>0.84487541163002666</v>
      </c>
      <c r="K85" s="12">
        <f t="shared" si="8"/>
        <v>8.043967008015851E-2</v>
      </c>
      <c r="L85" s="12">
        <f t="shared" si="9"/>
        <v>0.34487541163002666</v>
      </c>
    </row>
    <row r="86" spans="1:12" x14ac:dyDescent="0.4">
      <c r="A86" s="1">
        <v>10001378</v>
      </c>
      <c r="B86" s="1" t="s">
        <v>410</v>
      </c>
      <c r="C86" s="1">
        <v>46</v>
      </c>
      <c r="D86" s="1">
        <v>31</v>
      </c>
      <c r="E86" s="1">
        <v>33</v>
      </c>
      <c r="F86" s="10">
        <v>0.67391310000000004</v>
      </c>
      <c r="G86" s="10">
        <v>0.71739129999999995</v>
      </c>
      <c r="H86" s="1">
        <f t="shared" si="5"/>
        <v>6.6720828231856377E-2</v>
      </c>
      <c r="I86" s="10">
        <f t="shared" si="6"/>
        <v>0.58188471752065407</v>
      </c>
      <c r="J86" s="10">
        <f t="shared" si="7"/>
        <v>0.8434303641895311</v>
      </c>
      <c r="K86" s="12">
        <f t="shared" si="8"/>
        <v>8.1884717520654071E-2</v>
      </c>
      <c r="L86" s="12">
        <f t="shared" si="9"/>
        <v>0.3434303641895311</v>
      </c>
    </row>
    <row r="87" spans="1:12" x14ac:dyDescent="0.4">
      <c r="A87" s="1">
        <v>10004442</v>
      </c>
      <c r="B87" s="1" t="s">
        <v>489</v>
      </c>
      <c r="C87" s="1">
        <v>47</v>
      </c>
      <c r="D87" s="1">
        <v>27</v>
      </c>
      <c r="E87" s="1">
        <v>28</v>
      </c>
      <c r="F87" s="10">
        <v>0.57446810000000004</v>
      </c>
      <c r="G87" s="10">
        <v>0.59574470000000002</v>
      </c>
      <c r="H87" s="1">
        <f t="shared" si="5"/>
        <v>6.6007215968756444E-2</v>
      </c>
      <c r="I87" s="10">
        <f t="shared" si="6"/>
        <v>0.58328339755632996</v>
      </c>
      <c r="J87" s="10">
        <f t="shared" si="7"/>
        <v>0.84203168415385521</v>
      </c>
      <c r="K87" s="12">
        <f t="shared" si="8"/>
        <v>8.3283397556329963E-2</v>
      </c>
      <c r="L87" s="12">
        <f t="shared" si="9"/>
        <v>0.34203168415385521</v>
      </c>
    </row>
    <row r="88" spans="1:12" x14ac:dyDescent="0.4">
      <c r="A88" s="1">
        <v>10005997</v>
      </c>
      <c r="B88" s="1" t="s">
        <v>535</v>
      </c>
      <c r="C88" s="1">
        <v>47</v>
      </c>
      <c r="D88" s="1">
        <v>43</v>
      </c>
      <c r="E88" s="1">
        <v>38</v>
      </c>
      <c r="F88" s="10">
        <v>0.91489359999999997</v>
      </c>
      <c r="G88" s="10">
        <v>0.80851070000000003</v>
      </c>
      <c r="H88" s="1">
        <f t="shared" si="5"/>
        <v>6.6007215968756444E-2</v>
      </c>
      <c r="I88" s="10">
        <f t="shared" si="6"/>
        <v>0.58328339755632996</v>
      </c>
      <c r="J88" s="10">
        <f t="shared" si="7"/>
        <v>0.84203168415385521</v>
      </c>
      <c r="K88" s="12">
        <f t="shared" si="8"/>
        <v>8.3283397556329963E-2</v>
      </c>
      <c r="L88" s="12">
        <f t="shared" si="9"/>
        <v>0.34203168415385521</v>
      </c>
    </row>
    <row r="89" spans="1:12" x14ac:dyDescent="0.4">
      <c r="A89" s="1">
        <v>10003899</v>
      </c>
      <c r="B89" s="1" t="s">
        <v>479</v>
      </c>
      <c r="C89" s="1">
        <v>48</v>
      </c>
      <c r="D89" s="1">
        <v>46</v>
      </c>
      <c r="E89" s="1">
        <v>44</v>
      </c>
      <c r="F89" s="10">
        <v>0.95833330000000005</v>
      </c>
      <c r="G89" s="10">
        <v>0.91666669999999995</v>
      </c>
      <c r="H89" s="1">
        <f t="shared" si="5"/>
        <v>6.5316021885500494E-2</v>
      </c>
      <c r="I89" s="10">
        <f t="shared" si="6"/>
        <v>0.58463813795951158</v>
      </c>
      <c r="J89" s="10">
        <f t="shared" si="7"/>
        <v>0.84067694375067359</v>
      </c>
      <c r="K89" s="12">
        <f t="shared" si="8"/>
        <v>8.4638137959511583E-2</v>
      </c>
      <c r="L89" s="12">
        <f t="shared" si="9"/>
        <v>0.34067694375067359</v>
      </c>
    </row>
    <row r="90" spans="1:12" x14ac:dyDescent="0.4">
      <c r="A90" s="1">
        <v>10006331</v>
      </c>
      <c r="B90" s="1" t="s">
        <v>544</v>
      </c>
      <c r="C90" s="1">
        <v>48</v>
      </c>
      <c r="D90" s="1">
        <v>31</v>
      </c>
      <c r="E90" s="1">
        <v>25</v>
      </c>
      <c r="F90" s="10">
        <v>0.64583330000000005</v>
      </c>
      <c r="G90" s="10">
        <v>0.52083330000000005</v>
      </c>
      <c r="H90" s="1">
        <f t="shared" si="5"/>
        <v>6.5316021885500494E-2</v>
      </c>
      <c r="I90" s="10">
        <f t="shared" si="6"/>
        <v>0.58463813795951158</v>
      </c>
      <c r="J90" s="10">
        <f t="shared" si="7"/>
        <v>0.84067694375067359</v>
      </c>
      <c r="K90" s="12">
        <f t="shared" si="8"/>
        <v>8.4638137959511583E-2</v>
      </c>
      <c r="L90" s="12">
        <f t="shared" si="9"/>
        <v>0.34067694375067359</v>
      </c>
    </row>
    <row r="91" spans="1:12" x14ac:dyDescent="0.4">
      <c r="A91" s="1">
        <v>10007339</v>
      </c>
      <c r="B91" s="1" t="s">
        <v>566</v>
      </c>
      <c r="C91" s="1">
        <v>49</v>
      </c>
      <c r="D91" s="1">
        <v>27</v>
      </c>
      <c r="E91" s="1">
        <v>29</v>
      </c>
      <c r="F91" s="10">
        <v>0.55102039999999997</v>
      </c>
      <c r="G91" s="10">
        <v>0.59183680000000005</v>
      </c>
      <c r="H91" s="1">
        <f t="shared" si="5"/>
        <v>6.4646096259410049E-2</v>
      </c>
      <c r="I91" s="10">
        <f t="shared" si="6"/>
        <v>0.58595119218664893</v>
      </c>
      <c r="J91" s="10">
        <f t="shared" si="7"/>
        <v>0.83936388952353624</v>
      </c>
      <c r="K91" s="12">
        <f t="shared" si="8"/>
        <v>8.5951192186648928E-2</v>
      </c>
      <c r="L91" s="12">
        <f t="shared" si="9"/>
        <v>0.33936388952353624</v>
      </c>
    </row>
    <row r="92" spans="1:12" x14ac:dyDescent="0.4">
      <c r="A92" s="1">
        <v>10002297</v>
      </c>
      <c r="B92" s="1" t="s">
        <v>437</v>
      </c>
      <c r="C92" s="1">
        <v>50</v>
      </c>
      <c r="D92" s="1">
        <v>37</v>
      </c>
      <c r="E92" s="1">
        <v>33</v>
      </c>
      <c r="F92" s="10">
        <v>0.74</v>
      </c>
      <c r="G92" s="10">
        <v>0.66</v>
      </c>
      <c r="H92" s="1">
        <f t="shared" si="5"/>
        <v>6.3996370259174012E-2</v>
      </c>
      <c r="I92" s="10">
        <f t="shared" si="6"/>
        <v>0.58722465514711153</v>
      </c>
      <c r="J92" s="10">
        <f t="shared" si="7"/>
        <v>0.83809042656307364</v>
      </c>
      <c r="K92" s="12">
        <f t="shared" si="8"/>
        <v>8.7224655147111529E-2</v>
      </c>
      <c r="L92" s="12">
        <f t="shared" si="9"/>
        <v>0.33809042656307364</v>
      </c>
    </row>
    <row r="93" spans="1:12" x14ac:dyDescent="0.4">
      <c r="A93" s="1">
        <v>10004608</v>
      </c>
      <c r="B93" s="1" t="s">
        <v>499</v>
      </c>
      <c r="C93" s="1">
        <v>50</v>
      </c>
      <c r="D93" s="1">
        <v>47</v>
      </c>
      <c r="E93" s="1">
        <v>43</v>
      </c>
      <c r="F93" s="10">
        <v>0.94</v>
      </c>
      <c r="G93" s="10">
        <v>0.86</v>
      </c>
      <c r="H93" s="1">
        <f t="shared" si="5"/>
        <v>6.3996370259174012E-2</v>
      </c>
      <c r="I93" s="10">
        <f t="shared" si="6"/>
        <v>0.58722465514711153</v>
      </c>
      <c r="J93" s="10">
        <f t="shared" si="7"/>
        <v>0.83809042656307364</v>
      </c>
      <c r="K93" s="12">
        <f t="shared" si="8"/>
        <v>8.7224655147111529E-2</v>
      </c>
      <c r="L93" s="12">
        <f t="shared" si="9"/>
        <v>0.33809042656307364</v>
      </c>
    </row>
    <row r="94" spans="1:12" x14ac:dyDescent="0.4">
      <c r="A94" s="1">
        <v>10000415</v>
      </c>
      <c r="B94" s="1" t="s">
        <v>375</v>
      </c>
      <c r="C94" s="1">
        <v>51</v>
      </c>
      <c r="D94" s="1">
        <v>40</v>
      </c>
      <c r="E94" s="1">
        <v>41</v>
      </c>
      <c r="F94" s="10">
        <v>0.7843137</v>
      </c>
      <c r="G94" s="10">
        <v>0.80392160000000001</v>
      </c>
      <c r="H94" s="1">
        <f t="shared" si="5"/>
        <v>6.3365848771546662E-2</v>
      </c>
      <c r="I94" s="10">
        <f t="shared" si="6"/>
        <v>0.5884604772628611</v>
      </c>
      <c r="J94" s="10">
        <f t="shared" si="7"/>
        <v>0.83685460444732407</v>
      </c>
      <c r="K94" s="12">
        <f t="shared" si="8"/>
        <v>8.8460477262861104E-2</v>
      </c>
      <c r="L94" s="12">
        <f t="shared" si="9"/>
        <v>0.33685460444732407</v>
      </c>
    </row>
    <row r="95" spans="1:12" x14ac:dyDescent="0.4">
      <c r="A95" s="1">
        <v>10000721</v>
      </c>
      <c r="B95" s="1" t="s">
        <v>385</v>
      </c>
      <c r="C95" s="1">
        <v>51</v>
      </c>
      <c r="D95" s="1">
        <v>45</v>
      </c>
      <c r="E95" s="1">
        <v>41</v>
      </c>
      <c r="F95" s="10">
        <v>0.8823529</v>
      </c>
      <c r="G95" s="10">
        <v>0.80392160000000001</v>
      </c>
      <c r="H95" s="1">
        <f t="shared" si="5"/>
        <v>6.3365848771546662E-2</v>
      </c>
      <c r="I95" s="10">
        <f t="shared" si="6"/>
        <v>0.5884604772628611</v>
      </c>
      <c r="J95" s="10">
        <f t="shared" si="7"/>
        <v>0.83685460444732407</v>
      </c>
      <c r="K95" s="12">
        <f t="shared" si="8"/>
        <v>8.8460477262861104E-2</v>
      </c>
      <c r="L95" s="12">
        <f t="shared" si="9"/>
        <v>0.33685460444732407</v>
      </c>
    </row>
    <row r="96" spans="1:12" x14ac:dyDescent="0.4">
      <c r="A96" s="1">
        <v>10006341</v>
      </c>
      <c r="B96" s="1" t="s">
        <v>545</v>
      </c>
      <c r="C96" s="1">
        <v>51</v>
      </c>
      <c r="D96" s="1">
        <v>28</v>
      </c>
      <c r="E96" s="1">
        <v>30</v>
      </c>
      <c r="F96" s="10">
        <v>0.54901960000000005</v>
      </c>
      <c r="G96" s="10">
        <v>0.58823530000000002</v>
      </c>
      <c r="H96" s="1">
        <f t="shared" si="5"/>
        <v>6.3365848771546662E-2</v>
      </c>
      <c r="I96" s="10">
        <f t="shared" si="6"/>
        <v>0.5884604772628611</v>
      </c>
      <c r="J96" s="10">
        <f t="shared" si="7"/>
        <v>0.83685460444732407</v>
      </c>
      <c r="K96" s="12">
        <f t="shared" si="8"/>
        <v>8.8460477262861104E-2</v>
      </c>
      <c r="L96" s="12">
        <f t="shared" si="9"/>
        <v>0.33685460444732407</v>
      </c>
    </row>
    <row r="97" spans="1:12" x14ac:dyDescent="0.4">
      <c r="A97" s="1">
        <v>10001353</v>
      </c>
      <c r="B97" s="1" t="s">
        <v>409</v>
      </c>
      <c r="C97" s="1">
        <v>52</v>
      </c>
      <c r="D97" s="1">
        <v>33</v>
      </c>
      <c r="E97" s="1">
        <v>33</v>
      </c>
      <c r="F97" s="10">
        <v>0.63461540000000005</v>
      </c>
      <c r="G97" s="10">
        <v>0.63461540000000005</v>
      </c>
      <c r="H97" s="1">
        <f t="shared" si="5"/>
        <v>6.2753603990507167E-2</v>
      </c>
      <c r="I97" s="10">
        <f t="shared" si="6"/>
        <v>0.5896604770336985</v>
      </c>
      <c r="J97" s="10">
        <f t="shared" si="7"/>
        <v>0.83565460467648667</v>
      </c>
      <c r="K97" s="12">
        <f t="shared" si="8"/>
        <v>8.9660477033698505E-2</v>
      </c>
      <c r="L97" s="12">
        <f t="shared" si="9"/>
        <v>0.33565460467648667</v>
      </c>
    </row>
    <row r="98" spans="1:12" x14ac:dyDescent="0.4">
      <c r="A98" s="1">
        <v>10003768</v>
      </c>
      <c r="B98" s="1" t="s">
        <v>476</v>
      </c>
      <c r="C98" s="1">
        <v>52</v>
      </c>
      <c r="D98" s="1">
        <v>40</v>
      </c>
      <c r="E98" s="1">
        <v>31</v>
      </c>
      <c r="F98" s="10">
        <v>0.76923079999999999</v>
      </c>
      <c r="G98" s="10">
        <v>0.59615390000000001</v>
      </c>
      <c r="H98" s="1">
        <f t="shared" si="5"/>
        <v>6.2753603990507167E-2</v>
      </c>
      <c r="I98" s="10">
        <f t="shared" si="6"/>
        <v>0.5896604770336985</v>
      </c>
      <c r="J98" s="10">
        <f t="shared" si="7"/>
        <v>0.83565460467648667</v>
      </c>
      <c r="K98" s="12">
        <f t="shared" si="8"/>
        <v>8.9660477033698505E-2</v>
      </c>
      <c r="L98" s="12">
        <f t="shared" si="9"/>
        <v>0.33565460467648667</v>
      </c>
    </row>
    <row r="99" spans="1:12" x14ac:dyDescent="0.4">
      <c r="A99" s="1">
        <v>10000093</v>
      </c>
      <c r="B99" s="1" t="s">
        <v>372</v>
      </c>
      <c r="C99" s="1">
        <v>53</v>
      </c>
      <c r="D99" s="1">
        <v>42</v>
      </c>
      <c r="E99" s="1">
        <v>40</v>
      </c>
      <c r="F99" s="10">
        <v>0.79245279999999996</v>
      </c>
      <c r="G99" s="10">
        <v>0.75471699999999997</v>
      </c>
      <c r="H99" s="1">
        <f t="shared" si="5"/>
        <v>6.2158769674916611E-2</v>
      </c>
      <c r="I99" s="10">
        <f t="shared" si="6"/>
        <v>0.590826352292256</v>
      </c>
      <c r="J99" s="10">
        <f t="shared" si="7"/>
        <v>0.83448872941792918</v>
      </c>
      <c r="K99" s="12">
        <f t="shared" si="8"/>
        <v>9.0826352292255996E-2</v>
      </c>
      <c r="L99" s="12">
        <f t="shared" si="9"/>
        <v>0.33448872941792918</v>
      </c>
    </row>
    <row r="100" spans="1:12" x14ac:dyDescent="0.4">
      <c r="A100" s="1">
        <v>10000654</v>
      </c>
      <c r="B100" s="1" t="s">
        <v>383</v>
      </c>
      <c r="C100" s="1">
        <v>54</v>
      </c>
      <c r="D100" s="1">
        <v>37</v>
      </c>
      <c r="E100" s="1">
        <v>35</v>
      </c>
      <c r="F100" s="10">
        <v>0.68518520000000005</v>
      </c>
      <c r="G100" s="10">
        <v>0.6481481</v>
      </c>
      <c r="H100" s="1">
        <f t="shared" si="5"/>
        <v>6.1580535993821801E-2</v>
      </c>
      <c r="I100" s="10">
        <f t="shared" si="6"/>
        <v>0.59195969030720186</v>
      </c>
      <c r="J100" s="10">
        <f t="shared" si="7"/>
        <v>0.83335539140298331</v>
      </c>
      <c r="K100" s="12">
        <f t="shared" si="8"/>
        <v>9.1959690307201858E-2</v>
      </c>
      <c r="L100" s="12">
        <f t="shared" si="9"/>
        <v>0.33335539140298331</v>
      </c>
    </row>
    <row r="101" spans="1:12" x14ac:dyDescent="0.4">
      <c r="A101" s="1">
        <v>10002126</v>
      </c>
      <c r="B101" s="1" t="s">
        <v>433</v>
      </c>
      <c r="C101" s="1">
        <v>54</v>
      </c>
      <c r="D101" s="1">
        <v>46</v>
      </c>
      <c r="E101" s="1">
        <v>39</v>
      </c>
      <c r="F101" s="10">
        <v>0.8518519</v>
      </c>
      <c r="G101" s="10">
        <v>0.72222220000000004</v>
      </c>
      <c r="H101" s="1">
        <f t="shared" si="5"/>
        <v>6.1580535993821801E-2</v>
      </c>
      <c r="I101" s="10">
        <f t="shared" si="6"/>
        <v>0.59195969030720186</v>
      </c>
      <c r="J101" s="10">
        <f t="shared" si="7"/>
        <v>0.83335539140298331</v>
      </c>
      <c r="K101" s="12">
        <f t="shared" si="8"/>
        <v>9.1959690307201858E-2</v>
      </c>
      <c r="L101" s="12">
        <f t="shared" si="9"/>
        <v>0.33335539140298331</v>
      </c>
    </row>
    <row r="102" spans="1:12" x14ac:dyDescent="0.4">
      <c r="A102" s="1">
        <v>10003753</v>
      </c>
      <c r="B102" s="1" t="s">
        <v>474</v>
      </c>
      <c r="C102" s="1">
        <v>54</v>
      </c>
      <c r="D102" s="1">
        <v>46</v>
      </c>
      <c r="E102" s="1">
        <v>40</v>
      </c>
      <c r="F102" s="10">
        <v>0.8518519</v>
      </c>
      <c r="G102" s="10">
        <v>0.74074070000000003</v>
      </c>
      <c r="H102" s="1">
        <f t="shared" si="5"/>
        <v>6.1580535993821801E-2</v>
      </c>
      <c r="I102" s="10">
        <f t="shared" si="6"/>
        <v>0.59195969030720186</v>
      </c>
      <c r="J102" s="10">
        <f t="shared" si="7"/>
        <v>0.83335539140298331</v>
      </c>
      <c r="K102" s="12">
        <f t="shared" si="8"/>
        <v>9.1959690307201858E-2</v>
      </c>
      <c r="L102" s="12">
        <f t="shared" si="9"/>
        <v>0.33335539140298331</v>
      </c>
    </row>
    <row r="103" spans="1:12" x14ac:dyDescent="0.4">
      <c r="A103" s="1">
        <v>10005977</v>
      </c>
      <c r="B103" s="1" t="s">
        <v>531</v>
      </c>
      <c r="C103" s="1">
        <v>54</v>
      </c>
      <c r="D103" s="1">
        <v>47</v>
      </c>
      <c r="E103" s="1">
        <v>42</v>
      </c>
      <c r="F103" s="10">
        <v>0.87037039999999999</v>
      </c>
      <c r="G103" s="10">
        <v>0.77777779999999996</v>
      </c>
      <c r="H103" s="1">
        <f t="shared" si="5"/>
        <v>6.1580535993821801E-2</v>
      </c>
      <c r="I103" s="10">
        <f t="shared" si="6"/>
        <v>0.59195969030720186</v>
      </c>
      <c r="J103" s="10">
        <f t="shared" si="7"/>
        <v>0.83335539140298331</v>
      </c>
      <c r="K103" s="12">
        <f t="shared" si="8"/>
        <v>9.1959690307201858E-2</v>
      </c>
      <c r="L103" s="12">
        <f t="shared" si="9"/>
        <v>0.33335539140298331</v>
      </c>
    </row>
    <row r="104" spans="1:12" x14ac:dyDescent="0.4">
      <c r="A104" s="1">
        <v>10001004</v>
      </c>
      <c r="B104" s="1" t="s">
        <v>401</v>
      </c>
      <c r="C104" s="1">
        <v>55</v>
      </c>
      <c r="D104" s="1">
        <v>53</v>
      </c>
      <c r="E104" s="1">
        <v>48</v>
      </c>
      <c r="F104" s="10">
        <v>0.9636363</v>
      </c>
      <c r="G104" s="10">
        <v>0.87272729999999998</v>
      </c>
      <c r="H104" s="1">
        <f t="shared" si="5"/>
        <v>6.1018144889631677E-2</v>
      </c>
      <c r="I104" s="10">
        <f t="shared" si="6"/>
        <v>0.59306197687141449</v>
      </c>
      <c r="J104" s="10">
        <f t="shared" si="7"/>
        <v>0.83225310483877069</v>
      </c>
      <c r="K104" s="12">
        <f t="shared" si="8"/>
        <v>9.3061976871414487E-2</v>
      </c>
      <c r="L104" s="12">
        <f t="shared" si="9"/>
        <v>0.33225310483877069</v>
      </c>
    </row>
    <row r="105" spans="1:12" x14ac:dyDescent="0.4">
      <c r="A105" s="1">
        <v>10002815</v>
      </c>
      <c r="B105" s="1" t="s">
        <v>446</v>
      </c>
      <c r="C105" s="1">
        <v>56</v>
      </c>
      <c r="D105" s="1">
        <v>41</v>
      </c>
      <c r="E105" s="1">
        <v>34</v>
      </c>
      <c r="F105" s="10">
        <v>0.73214290000000004</v>
      </c>
      <c r="G105" s="10">
        <v>0.60714290000000004</v>
      </c>
      <c r="H105" s="1">
        <f t="shared" si="5"/>
        <v>6.0470885898780226E-2</v>
      </c>
      <c r="I105" s="10">
        <f t="shared" si="6"/>
        <v>0.59413460449348332</v>
      </c>
      <c r="J105" s="10">
        <f t="shared" si="7"/>
        <v>0.83118047721670185</v>
      </c>
      <c r="K105" s="12">
        <f t="shared" si="8"/>
        <v>9.413460449348332E-2</v>
      </c>
      <c r="L105" s="12">
        <f t="shared" si="9"/>
        <v>0.33118047721670185</v>
      </c>
    </row>
    <row r="106" spans="1:12" x14ac:dyDescent="0.4">
      <c r="A106" s="1">
        <v>10003035</v>
      </c>
      <c r="B106" s="1" t="s">
        <v>461</v>
      </c>
      <c r="C106" s="1">
        <v>56</v>
      </c>
      <c r="D106" s="1">
        <v>43</v>
      </c>
      <c r="E106" s="1">
        <v>34</v>
      </c>
      <c r="F106" s="10">
        <v>0.76785709999999996</v>
      </c>
      <c r="G106" s="10">
        <v>0.60714290000000004</v>
      </c>
      <c r="H106" s="1">
        <f t="shared" si="5"/>
        <v>6.0470885898780226E-2</v>
      </c>
      <c r="I106" s="10">
        <f t="shared" si="6"/>
        <v>0.59413460449348332</v>
      </c>
      <c r="J106" s="10">
        <f t="shared" si="7"/>
        <v>0.83118047721670185</v>
      </c>
      <c r="K106" s="12">
        <f t="shared" si="8"/>
        <v>9.413460449348332E-2</v>
      </c>
      <c r="L106" s="12">
        <f t="shared" si="9"/>
        <v>0.33118047721670185</v>
      </c>
    </row>
    <row r="107" spans="1:12" x14ac:dyDescent="0.4">
      <c r="A107" s="1">
        <v>10005979</v>
      </c>
      <c r="B107" s="1" t="s">
        <v>532</v>
      </c>
      <c r="C107" s="1">
        <v>56</v>
      </c>
      <c r="D107" s="1">
        <v>42</v>
      </c>
      <c r="E107" s="1">
        <v>42</v>
      </c>
      <c r="F107" s="10">
        <v>0.75</v>
      </c>
      <c r="G107" s="10">
        <v>0.75</v>
      </c>
      <c r="H107" s="1">
        <f t="shared" si="5"/>
        <v>6.0470885898780226E-2</v>
      </c>
      <c r="I107" s="10">
        <f t="shared" si="6"/>
        <v>0.59413460449348332</v>
      </c>
      <c r="J107" s="10">
        <f t="shared" si="7"/>
        <v>0.83118047721670185</v>
      </c>
      <c r="K107" s="12">
        <f t="shared" si="8"/>
        <v>9.413460449348332E-2</v>
      </c>
      <c r="L107" s="12">
        <f t="shared" si="9"/>
        <v>0.33118047721670185</v>
      </c>
    </row>
    <row r="108" spans="1:12" x14ac:dyDescent="0.4">
      <c r="A108" s="1">
        <v>10001850</v>
      </c>
      <c r="B108" s="1" t="s">
        <v>426</v>
      </c>
      <c r="C108" s="1">
        <v>57</v>
      </c>
      <c r="D108" s="1">
        <v>43</v>
      </c>
      <c r="E108" s="1">
        <v>40</v>
      </c>
      <c r="F108" s="10">
        <v>0.75438590000000005</v>
      </c>
      <c r="G108" s="10">
        <v>0.7017544</v>
      </c>
      <c r="H108" s="1">
        <f t="shared" si="5"/>
        <v>5.9938092377471081E-2</v>
      </c>
      <c r="I108" s="10">
        <f t="shared" si="6"/>
        <v>0.5951788797952493</v>
      </c>
      <c r="J108" s="10">
        <f t="shared" si="7"/>
        <v>0.83013620191493587</v>
      </c>
      <c r="K108" s="12">
        <f t="shared" si="8"/>
        <v>9.5178879795249305E-2</v>
      </c>
      <c r="L108" s="12">
        <f t="shared" si="9"/>
        <v>0.33013620191493587</v>
      </c>
    </row>
    <row r="109" spans="1:12" x14ac:dyDescent="0.4">
      <c r="A109" s="1">
        <v>10002130</v>
      </c>
      <c r="B109" s="1" t="s">
        <v>434</v>
      </c>
      <c r="C109" s="1">
        <v>57</v>
      </c>
      <c r="D109" s="1">
        <v>49</v>
      </c>
      <c r="E109" s="1">
        <v>43</v>
      </c>
      <c r="F109" s="10">
        <v>0.85964910000000005</v>
      </c>
      <c r="G109" s="10">
        <v>0.75438590000000005</v>
      </c>
      <c r="H109" s="1">
        <f t="shared" si="5"/>
        <v>5.9938092377471081E-2</v>
      </c>
      <c r="I109" s="10">
        <f t="shared" si="6"/>
        <v>0.5951788797952493</v>
      </c>
      <c r="J109" s="10">
        <f t="shared" si="7"/>
        <v>0.83013620191493587</v>
      </c>
      <c r="K109" s="12">
        <f t="shared" si="8"/>
        <v>9.5178879795249305E-2</v>
      </c>
      <c r="L109" s="12">
        <f t="shared" si="9"/>
        <v>0.33013620191493587</v>
      </c>
    </row>
    <row r="110" spans="1:12" x14ac:dyDescent="0.4">
      <c r="A110" s="1">
        <v>10002370</v>
      </c>
      <c r="B110" s="1" t="s">
        <v>438</v>
      </c>
      <c r="C110" s="1">
        <v>57</v>
      </c>
      <c r="D110" s="1">
        <v>43</v>
      </c>
      <c r="E110" s="1">
        <v>34</v>
      </c>
      <c r="F110" s="10">
        <v>0.75438590000000005</v>
      </c>
      <c r="G110" s="10">
        <v>0.5964912</v>
      </c>
      <c r="H110" s="1">
        <f t="shared" si="5"/>
        <v>5.9938092377471081E-2</v>
      </c>
      <c r="I110" s="10">
        <f t="shared" si="6"/>
        <v>0.5951788797952493</v>
      </c>
      <c r="J110" s="10">
        <f t="shared" si="7"/>
        <v>0.83013620191493587</v>
      </c>
      <c r="K110" s="12">
        <f t="shared" si="8"/>
        <v>9.5178879795249305E-2</v>
      </c>
      <c r="L110" s="12">
        <f t="shared" si="9"/>
        <v>0.33013620191493587</v>
      </c>
    </row>
    <row r="111" spans="1:12" x14ac:dyDescent="0.4">
      <c r="A111" s="1">
        <v>10007469</v>
      </c>
      <c r="B111" s="1" t="s">
        <v>574</v>
      </c>
      <c r="C111" s="1">
        <v>57</v>
      </c>
      <c r="D111" s="1">
        <v>44</v>
      </c>
      <c r="E111" s="1">
        <v>40</v>
      </c>
      <c r="F111" s="10">
        <v>0.7719298</v>
      </c>
      <c r="G111" s="10">
        <v>0.7017544</v>
      </c>
      <c r="H111" s="1">
        <f t="shared" si="5"/>
        <v>5.9938092377471081E-2</v>
      </c>
      <c r="I111" s="10">
        <f t="shared" si="6"/>
        <v>0.5951788797952493</v>
      </c>
      <c r="J111" s="10">
        <f t="shared" si="7"/>
        <v>0.83013620191493587</v>
      </c>
      <c r="K111" s="12">
        <f t="shared" si="8"/>
        <v>9.5178879795249305E-2</v>
      </c>
      <c r="L111" s="12">
        <f t="shared" si="9"/>
        <v>0.33013620191493587</v>
      </c>
    </row>
    <row r="112" spans="1:12" x14ac:dyDescent="0.4">
      <c r="A112" s="1">
        <v>10002638</v>
      </c>
      <c r="B112" s="1" t="s">
        <v>441</v>
      </c>
      <c r="C112" s="1">
        <v>58</v>
      </c>
      <c r="D112" s="1">
        <v>42</v>
      </c>
      <c r="E112" s="1">
        <v>40</v>
      </c>
      <c r="F112" s="10">
        <v>0.7241379</v>
      </c>
      <c r="G112" s="10">
        <v>0.68965520000000002</v>
      </c>
      <c r="H112" s="1">
        <f t="shared" si="5"/>
        <v>5.9419138086905715E-2</v>
      </c>
      <c r="I112" s="10">
        <f t="shared" si="6"/>
        <v>0.59619603020475742</v>
      </c>
      <c r="J112" s="10">
        <f t="shared" si="7"/>
        <v>0.82911905150542775</v>
      </c>
      <c r="K112" s="12">
        <f t="shared" si="8"/>
        <v>9.6196030204757421E-2</v>
      </c>
      <c r="L112" s="12">
        <f t="shared" si="9"/>
        <v>0.32911905150542775</v>
      </c>
    </row>
    <row r="113" spans="1:12" x14ac:dyDescent="0.4">
      <c r="A113" s="1">
        <v>10007315</v>
      </c>
      <c r="B113" s="1" t="s">
        <v>564</v>
      </c>
      <c r="C113" s="1">
        <v>58</v>
      </c>
      <c r="D113" s="1">
        <v>54</v>
      </c>
      <c r="E113" s="1">
        <v>51</v>
      </c>
      <c r="F113" s="10">
        <v>0.93103449999999999</v>
      </c>
      <c r="G113" s="10">
        <v>0.87931040000000005</v>
      </c>
      <c r="H113" s="1">
        <f t="shared" si="5"/>
        <v>5.9419138086905715E-2</v>
      </c>
      <c r="I113" s="10">
        <f t="shared" si="6"/>
        <v>0.59619603020475742</v>
      </c>
      <c r="J113" s="10">
        <f t="shared" si="7"/>
        <v>0.82911905150542775</v>
      </c>
      <c r="K113" s="12">
        <f t="shared" si="8"/>
        <v>9.6196030204757421E-2</v>
      </c>
      <c r="L113" s="12">
        <f t="shared" si="9"/>
        <v>0.32911905150542775</v>
      </c>
    </row>
    <row r="114" spans="1:12" x14ac:dyDescent="0.4">
      <c r="A114" s="1">
        <v>10003010</v>
      </c>
      <c r="B114" s="1" t="s">
        <v>458</v>
      </c>
      <c r="C114" s="1">
        <v>59</v>
      </c>
      <c r="D114" s="1">
        <v>43</v>
      </c>
      <c r="E114" s="1">
        <v>33</v>
      </c>
      <c r="F114" s="10">
        <v>0.72881359999999995</v>
      </c>
      <c r="G114" s="10">
        <v>0.55932210000000004</v>
      </c>
      <c r="H114" s="1">
        <f t="shared" si="5"/>
        <v>5.8913434098218746E-2</v>
      </c>
      <c r="I114" s="10">
        <f t="shared" si="6"/>
        <v>0.5971872100225839</v>
      </c>
      <c r="J114" s="10">
        <f t="shared" si="7"/>
        <v>0.82812787168760127</v>
      </c>
      <c r="K114" s="12">
        <f t="shared" si="8"/>
        <v>9.7187210022583903E-2</v>
      </c>
      <c r="L114" s="12">
        <f t="shared" si="9"/>
        <v>0.32812787168760127</v>
      </c>
    </row>
    <row r="115" spans="1:12" x14ac:dyDescent="0.4">
      <c r="A115" s="1">
        <v>10004579</v>
      </c>
      <c r="B115" s="1" t="s">
        <v>494</v>
      </c>
      <c r="C115" s="1">
        <v>59</v>
      </c>
      <c r="D115" s="1">
        <v>45</v>
      </c>
      <c r="E115" s="1">
        <v>45</v>
      </c>
      <c r="F115" s="10">
        <v>0.7627119</v>
      </c>
      <c r="G115" s="10">
        <v>0.7627119</v>
      </c>
      <c r="H115" s="1">
        <f t="shared" si="5"/>
        <v>5.8913434098218746E-2</v>
      </c>
      <c r="I115" s="10">
        <f t="shared" si="6"/>
        <v>0.5971872100225839</v>
      </c>
      <c r="J115" s="10">
        <f t="shared" si="7"/>
        <v>0.82812787168760127</v>
      </c>
      <c r="K115" s="12">
        <f t="shared" si="8"/>
        <v>9.7187210022583903E-2</v>
      </c>
      <c r="L115" s="12">
        <f t="shared" si="9"/>
        <v>0.32812787168760127</v>
      </c>
    </row>
    <row r="116" spans="1:12" x14ac:dyDescent="0.4">
      <c r="A116" s="1">
        <v>10007578</v>
      </c>
      <c r="B116" s="1" t="s">
        <v>579</v>
      </c>
      <c r="C116" s="1">
        <v>60</v>
      </c>
      <c r="D116" s="1">
        <v>47</v>
      </c>
      <c r="E116" s="1">
        <v>40</v>
      </c>
      <c r="F116" s="10">
        <v>0.78333339999999996</v>
      </c>
      <c r="G116" s="10">
        <v>0.66666669999999995</v>
      </c>
      <c r="H116" s="1">
        <f t="shared" si="5"/>
        <v>5.8420425982337237E-2</v>
      </c>
      <c r="I116" s="10">
        <f t="shared" si="6"/>
        <v>0.59815350592971162</v>
      </c>
      <c r="J116" s="10">
        <f t="shared" si="7"/>
        <v>0.82716157578047356</v>
      </c>
      <c r="K116" s="12">
        <f t="shared" si="8"/>
        <v>9.8153505929711615E-2</v>
      </c>
      <c r="L116" s="12">
        <f t="shared" si="9"/>
        <v>0.32716157578047356</v>
      </c>
    </row>
    <row r="117" spans="1:12" x14ac:dyDescent="0.4">
      <c r="A117" s="1">
        <v>10001093</v>
      </c>
      <c r="B117" s="1" t="s">
        <v>403</v>
      </c>
      <c r="C117" s="1">
        <v>61</v>
      </c>
      <c r="D117" s="1">
        <v>45</v>
      </c>
      <c r="E117" s="1">
        <v>38</v>
      </c>
      <c r="F117" s="10">
        <v>0.7377049</v>
      </c>
      <c r="G117" s="10">
        <v>0.62295080000000003</v>
      </c>
      <c r="H117" s="1">
        <f t="shared" si="5"/>
        <v>5.7939591254275648E-2</v>
      </c>
      <c r="I117" s="10">
        <f t="shared" si="6"/>
        <v>0.59909594199671234</v>
      </c>
      <c r="J117" s="10">
        <f t="shared" si="7"/>
        <v>0.82621913971347283</v>
      </c>
      <c r="K117" s="12">
        <f t="shared" si="8"/>
        <v>9.9095941996712344E-2</v>
      </c>
      <c r="L117" s="12">
        <f t="shared" si="9"/>
        <v>0.32621913971347283</v>
      </c>
    </row>
    <row r="118" spans="1:12" x14ac:dyDescent="0.4">
      <c r="A118" s="1">
        <v>10000275</v>
      </c>
      <c r="B118" s="1" t="s">
        <v>373</v>
      </c>
      <c r="C118" s="1">
        <v>62</v>
      </c>
      <c r="D118" s="1">
        <v>53</v>
      </c>
      <c r="E118" s="1">
        <v>49</v>
      </c>
      <c r="F118" s="10">
        <v>0.85483869999999995</v>
      </c>
      <c r="G118" s="10">
        <v>0.79032259999999999</v>
      </c>
      <c r="H118" s="1">
        <f t="shared" si="5"/>
        <v>5.747043704508132E-2</v>
      </c>
      <c r="I118" s="10">
        <f t="shared" si="6"/>
        <v>0.60001548424673323</v>
      </c>
      <c r="J118" s="10">
        <f t="shared" si="7"/>
        <v>0.82529959746345194</v>
      </c>
      <c r="K118" s="12">
        <f t="shared" si="8"/>
        <v>0.10001548424673323</v>
      </c>
      <c r="L118" s="12">
        <f t="shared" si="9"/>
        <v>0.32529959746345194</v>
      </c>
    </row>
    <row r="119" spans="1:12" x14ac:dyDescent="0.4">
      <c r="A119" s="1">
        <v>10002852</v>
      </c>
      <c r="B119" s="1" t="s">
        <v>449</v>
      </c>
      <c r="C119" s="1">
        <v>62</v>
      </c>
      <c r="D119" s="1">
        <v>53</v>
      </c>
      <c r="E119" s="1">
        <v>48</v>
      </c>
      <c r="F119" s="10">
        <v>0.85483869999999995</v>
      </c>
      <c r="G119" s="10">
        <v>0.77419349999999998</v>
      </c>
      <c r="H119" s="1">
        <f t="shared" si="5"/>
        <v>5.747043704508132E-2</v>
      </c>
      <c r="I119" s="10">
        <f t="shared" si="6"/>
        <v>0.60001548424673323</v>
      </c>
      <c r="J119" s="10">
        <f t="shared" si="7"/>
        <v>0.82529959746345194</v>
      </c>
      <c r="K119" s="12">
        <f t="shared" si="8"/>
        <v>0.10001548424673323</v>
      </c>
      <c r="L119" s="12">
        <f t="shared" si="9"/>
        <v>0.32529959746345194</v>
      </c>
    </row>
    <row r="120" spans="1:12" x14ac:dyDescent="0.4">
      <c r="A120" s="1">
        <v>10040630</v>
      </c>
      <c r="B120" s="1" t="s">
        <v>599</v>
      </c>
      <c r="C120" s="1">
        <v>62</v>
      </c>
      <c r="D120" s="1">
        <v>60</v>
      </c>
      <c r="E120" s="1">
        <v>56</v>
      </c>
      <c r="F120" s="10">
        <v>0.96774190000000004</v>
      </c>
      <c r="G120" s="10">
        <v>0.90322579999999997</v>
      </c>
      <c r="H120" s="1">
        <f t="shared" si="5"/>
        <v>5.747043704508132E-2</v>
      </c>
      <c r="I120" s="10">
        <f t="shared" si="6"/>
        <v>0.60001548424673323</v>
      </c>
      <c r="J120" s="10">
        <f t="shared" si="7"/>
        <v>0.82529959746345194</v>
      </c>
      <c r="K120" s="12">
        <f t="shared" si="8"/>
        <v>0.10001548424673323</v>
      </c>
      <c r="L120" s="12">
        <f t="shared" si="9"/>
        <v>0.32529959746345194</v>
      </c>
    </row>
    <row r="121" spans="1:12" x14ac:dyDescent="0.4">
      <c r="A121" s="1">
        <v>10004375</v>
      </c>
      <c r="B121" s="1" t="s">
        <v>488</v>
      </c>
      <c r="C121" s="1">
        <v>63</v>
      </c>
      <c r="D121" s="1">
        <v>44</v>
      </c>
      <c r="E121" s="1">
        <v>36</v>
      </c>
      <c r="F121" s="10">
        <v>0.6984127</v>
      </c>
      <c r="G121" s="10">
        <v>0.57142859999999995</v>
      </c>
      <c r="H121" s="1">
        <f t="shared" si="5"/>
        <v>5.7012497977847292E-2</v>
      </c>
      <c r="I121" s="10">
        <f t="shared" si="6"/>
        <v>0.60091304481851193</v>
      </c>
      <c r="J121" s="10">
        <f t="shared" si="7"/>
        <v>0.82440203689167324</v>
      </c>
      <c r="K121" s="12">
        <f t="shared" si="8"/>
        <v>0.10091304481851193</v>
      </c>
      <c r="L121" s="12">
        <f t="shared" si="9"/>
        <v>0.32440203689167324</v>
      </c>
    </row>
    <row r="122" spans="1:12" x14ac:dyDescent="0.4">
      <c r="A122" s="1">
        <v>10004676</v>
      </c>
      <c r="B122" s="1" t="s">
        <v>500</v>
      </c>
      <c r="C122" s="1">
        <v>64</v>
      </c>
      <c r="D122" s="1">
        <v>47</v>
      </c>
      <c r="E122" s="1">
        <v>40</v>
      </c>
      <c r="F122" s="10">
        <v>0.734375</v>
      </c>
      <c r="G122" s="10">
        <v>0.625</v>
      </c>
      <c r="H122" s="1">
        <f t="shared" si="5"/>
        <v>5.6565334226983802E-2</v>
      </c>
      <c r="I122" s="10">
        <f t="shared" si="6"/>
        <v>0.6017894857702043</v>
      </c>
      <c r="J122" s="10">
        <f t="shared" si="7"/>
        <v>0.82352559593998087</v>
      </c>
      <c r="K122" s="12">
        <f t="shared" si="8"/>
        <v>0.1017894857702043</v>
      </c>
      <c r="L122" s="12">
        <f t="shared" si="9"/>
        <v>0.32352559593998087</v>
      </c>
    </row>
    <row r="123" spans="1:12" x14ac:dyDescent="0.4">
      <c r="A123" s="1">
        <v>10007419</v>
      </c>
      <c r="B123" s="1" t="s">
        <v>568</v>
      </c>
      <c r="C123" s="1">
        <v>64</v>
      </c>
      <c r="D123" s="1">
        <v>49</v>
      </c>
      <c r="E123" s="1">
        <v>44</v>
      </c>
      <c r="F123" s="10">
        <v>0.765625</v>
      </c>
      <c r="G123" s="10">
        <v>0.6875</v>
      </c>
      <c r="H123" s="1">
        <f t="shared" si="5"/>
        <v>5.6565334226983802E-2</v>
      </c>
      <c r="I123" s="10">
        <f t="shared" si="6"/>
        <v>0.6017894857702043</v>
      </c>
      <c r="J123" s="10">
        <f t="shared" si="7"/>
        <v>0.82352559593998087</v>
      </c>
      <c r="K123" s="12">
        <f t="shared" si="8"/>
        <v>0.1017894857702043</v>
      </c>
      <c r="L123" s="12">
        <f t="shared" si="9"/>
        <v>0.32352559593998087</v>
      </c>
    </row>
    <row r="124" spans="1:12" x14ac:dyDescent="0.4">
      <c r="A124" s="1">
        <v>10007427</v>
      </c>
      <c r="B124" s="1" t="s">
        <v>569</v>
      </c>
      <c r="C124" s="1">
        <v>64</v>
      </c>
      <c r="D124" s="1">
        <v>55</v>
      </c>
      <c r="E124" s="1">
        <v>47</v>
      </c>
      <c r="F124" s="10">
        <v>0.859375</v>
      </c>
      <c r="G124" s="10">
        <v>0.734375</v>
      </c>
      <c r="H124" s="1">
        <f t="shared" si="5"/>
        <v>5.6565334226983802E-2</v>
      </c>
      <c r="I124" s="10">
        <f t="shared" si="6"/>
        <v>0.6017894857702043</v>
      </c>
      <c r="J124" s="10">
        <f t="shared" si="7"/>
        <v>0.82352559593998087</v>
      </c>
      <c r="K124" s="12">
        <f t="shared" si="8"/>
        <v>0.1017894857702043</v>
      </c>
      <c r="L124" s="12">
        <f t="shared" si="9"/>
        <v>0.32352559593998087</v>
      </c>
    </row>
    <row r="125" spans="1:12" x14ac:dyDescent="0.4">
      <c r="A125" s="1">
        <v>10007431</v>
      </c>
      <c r="B125" s="1" t="s">
        <v>570</v>
      </c>
      <c r="C125" s="1">
        <v>64</v>
      </c>
      <c r="D125" s="1">
        <v>50</v>
      </c>
      <c r="E125" s="1">
        <v>44</v>
      </c>
      <c r="F125" s="10">
        <v>0.78125</v>
      </c>
      <c r="G125" s="10">
        <v>0.6875</v>
      </c>
      <c r="H125" s="1">
        <f t="shared" si="5"/>
        <v>5.6565334226983802E-2</v>
      </c>
      <c r="I125" s="10">
        <f t="shared" si="6"/>
        <v>0.6017894857702043</v>
      </c>
      <c r="J125" s="10">
        <f t="shared" si="7"/>
        <v>0.82352559593998087</v>
      </c>
      <c r="K125" s="12">
        <f t="shared" si="8"/>
        <v>0.1017894857702043</v>
      </c>
      <c r="L125" s="12">
        <f t="shared" si="9"/>
        <v>0.32352559593998087</v>
      </c>
    </row>
    <row r="126" spans="1:12" x14ac:dyDescent="0.4">
      <c r="A126" s="1">
        <v>10007553</v>
      </c>
      <c r="B126" s="1" t="s">
        <v>578</v>
      </c>
      <c r="C126" s="1">
        <v>64</v>
      </c>
      <c r="D126" s="1">
        <v>48</v>
      </c>
      <c r="E126" s="1">
        <v>45</v>
      </c>
      <c r="F126" s="10">
        <v>0.75</v>
      </c>
      <c r="G126" s="10">
        <v>0.703125</v>
      </c>
      <c r="H126" s="1">
        <f t="shared" si="5"/>
        <v>5.6565334226983802E-2</v>
      </c>
      <c r="I126" s="10">
        <f t="shared" si="6"/>
        <v>0.6017894857702043</v>
      </c>
      <c r="J126" s="10">
        <f t="shared" si="7"/>
        <v>0.82352559593998087</v>
      </c>
      <c r="K126" s="12">
        <f t="shared" si="8"/>
        <v>0.1017894857702043</v>
      </c>
      <c r="L126" s="12">
        <f t="shared" si="9"/>
        <v>0.32352559593998087</v>
      </c>
    </row>
    <row r="127" spans="1:12" x14ac:dyDescent="0.4">
      <c r="A127" s="1">
        <v>10002143</v>
      </c>
      <c r="B127" s="1" t="s">
        <v>435</v>
      </c>
      <c r="C127" s="1">
        <v>66</v>
      </c>
      <c r="D127" s="1">
        <v>48</v>
      </c>
      <c r="E127" s="1">
        <v>38</v>
      </c>
      <c r="F127" s="10">
        <v>0.72727269999999999</v>
      </c>
      <c r="G127" s="10">
        <v>0.57575759999999998</v>
      </c>
      <c r="H127" s="1">
        <f t="shared" si="5"/>
        <v>5.570169062194974E-2</v>
      </c>
      <c r="I127" s="10">
        <f t="shared" si="6"/>
        <v>0.60348222723607114</v>
      </c>
      <c r="J127" s="10">
        <f t="shared" si="7"/>
        <v>0.82183285447411403</v>
      </c>
      <c r="K127" s="12">
        <f t="shared" si="8"/>
        <v>0.10348222723607114</v>
      </c>
      <c r="L127" s="12">
        <f t="shared" si="9"/>
        <v>0.32183285447411403</v>
      </c>
    </row>
    <row r="128" spans="1:12" x14ac:dyDescent="0.4">
      <c r="A128" s="1">
        <v>10006020</v>
      </c>
      <c r="B128" s="1" t="s">
        <v>538</v>
      </c>
      <c r="C128" s="1">
        <v>66</v>
      </c>
      <c r="D128" s="1">
        <v>53</v>
      </c>
      <c r="E128" s="1">
        <v>46</v>
      </c>
      <c r="F128" s="10">
        <v>0.80303029999999997</v>
      </c>
      <c r="G128" s="10">
        <v>0.69696970000000003</v>
      </c>
      <c r="H128" s="1">
        <f t="shared" si="5"/>
        <v>5.570169062194974E-2</v>
      </c>
      <c r="I128" s="10">
        <f t="shared" si="6"/>
        <v>0.60348222723607114</v>
      </c>
      <c r="J128" s="10">
        <f t="shared" si="7"/>
        <v>0.82183285447411403</v>
      </c>
      <c r="K128" s="12">
        <f t="shared" si="8"/>
        <v>0.10348222723607114</v>
      </c>
      <c r="L128" s="12">
        <f t="shared" si="9"/>
        <v>0.32183285447411403</v>
      </c>
    </row>
    <row r="129" spans="1:12" x14ac:dyDescent="0.4">
      <c r="A129" s="1">
        <v>10000950</v>
      </c>
      <c r="B129" s="1" t="s">
        <v>399</v>
      </c>
      <c r="C129" s="1">
        <v>67</v>
      </c>
      <c r="D129" s="1">
        <v>54</v>
      </c>
      <c r="E129" s="1">
        <v>47</v>
      </c>
      <c r="F129" s="10">
        <v>0.80597010000000002</v>
      </c>
      <c r="G129" s="10">
        <v>0.70149249999999996</v>
      </c>
      <c r="H129" s="1">
        <f t="shared" si="5"/>
        <v>5.5284443618714436E-2</v>
      </c>
      <c r="I129" s="10">
        <f t="shared" si="6"/>
        <v>0.60430003136241228</v>
      </c>
      <c r="J129" s="10">
        <f t="shared" si="7"/>
        <v>0.82101505034777289</v>
      </c>
      <c r="K129" s="12">
        <f t="shared" si="8"/>
        <v>0.10430003136241228</v>
      </c>
      <c r="L129" s="12">
        <f t="shared" si="9"/>
        <v>0.32101505034777289</v>
      </c>
    </row>
    <row r="130" spans="1:12" x14ac:dyDescent="0.4">
      <c r="A130" s="1">
        <v>10001148</v>
      </c>
      <c r="B130" s="1" t="s">
        <v>406</v>
      </c>
      <c r="C130" s="1">
        <v>67</v>
      </c>
      <c r="D130" s="1">
        <v>56</v>
      </c>
      <c r="E130" s="1">
        <v>54</v>
      </c>
      <c r="F130" s="10">
        <v>0.83582089999999998</v>
      </c>
      <c r="G130" s="10">
        <v>0.80597010000000002</v>
      </c>
      <c r="H130" s="1">
        <f t="shared" si="5"/>
        <v>5.5284443618714436E-2</v>
      </c>
      <c r="I130" s="10">
        <f t="shared" si="6"/>
        <v>0.60430003136241228</v>
      </c>
      <c r="J130" s="10">
        <f t="shared" si="7"/>
        <v>0.82101505034777289</v>
      </c>
      <c r="K130" s="12">
        <f t="shared" si="8"/>
        <v>0.10430003136241228</v>
      </c>
      <c r="L130" s="12">
        <f t="shared" si="9"/>
        <v>0.32101505034777289</v>
      </c>
    </row>
    <row r="131" spans="1:12" x14ac:dyDescent="0.4">
      <c r="A131" s="1">
        <v>10002005</v>
      </c>
      <c r="B131" s="1" t="s">
        <v>428</v>
      </c>
      <c r="C131" s="1">
        <v>67</v>
      </c>
      <c r="D131" s="1">
        <v>56</v>
      </c>
      <c r="E131" s="1">
        <v>50</v>
      </c>
      <c r="F131" s="10">
        <v>0.83582089999999998</v>
      </c>
      <c r="G131" s="10">
        <v>0.74626859999999995</v>
      </c>
      <c r="H131" s="1">
        <f t="shared" si="5"/>
        <v>5.5284443618714436E-2</v>
      </c>
      <c r="I131" s="10">
        <f t="shared" si="6"/>
        <v>0.60430003136241228</v>
      </c>
      <c r="J131" s="10">
        <f t="shared" si="7"/>
        <v>0.82101505034777289</v>
      </c>
      <c r="K131" s="12">
        <f t="shared" si="8"/>
        <v>0.10430003136241228</v>
      </c>
      <c r="L131" s="12">
        <f t="shared" si="9"/>
        <v>0.32101505034777289</v>
      </c>
    </row>
    <row r="132" spans="1:12" x14ac:dyDescent="0.4">
      <c r="A132" s="1">
        <v>10005999</v>
      </c>
      <c r="B132" s="1" t="s">
        <v>537</v>
      </c>
      <c r="C132" s="1">
        <v>67</v>
      </c>
      <c r="D132" s="1">
        <v>47</v>
      </c>
      <c r="E132" s="1">
        <v>49</v>
      </c>
      <c r="F132" s="10">
        <v>0.70149249999999996</v>
      </c>
      <c r="G132" s="10">
        <v>0.73134330000000003</v>
      </c>
      <c r="H132" s="1">
        <f t="shared" si="5"/>
        <v>5.5284443618714436E-2</v>
      </c>
      <c r="I132" s="10">
        <f t="shared" si="6"/>
        <v>0.60430003136241228</v>
      </c>
      <c r="J132" s="10">
        <f t="shared" si="7"/>
        <v>0.82101505034777289</v>
      </c>
      <c r="K132" s="12">
        <f t="shared" si="8"/>
        <v>0.10430003136241228</v>
      </c>
      <c r="L132" s="12">
        <f t="shared" si="9"/>
        <v>0.32101505034777289</v>
      </c>
    </row>
    <row r="133" spans="1:12" x14ac:dyDescent="0.4">
      <c r="A133" s="1">
        <v>10001144</v>
      </c>
      <c r="B133" s="1" t="s">
        <v>405</v>
      </c>
      <c r="C133" s="1">
        <v>68</v>
      </c>
      <c r="D133" s="1">
        <v>55</v>
      </c>
      <c r="E133" s="1">
        <v>52</v>
      </c>
      <c r="F133" s="10">
        <v>0.80882350000000003</v>
      </c>
      <c r="G133" s="10">
        <v>0.76470590000000005</v>
      </c>
      <c r="H133" s="1">
        <f t="shared" si="5"/>
        <v>5.4876434768522379E-2</v>
      </c>
      <c r="I133" s="10">
        <f t="shared" si="6"/>
        <v>0.6050997287087887</v>
      </c>
      <c r="J133" s="10">
        <f t="shared" si="7"/>
        <v>0.82021535300139647</v>
      </c>
      <c r="K133" s="12">
        <f t="shared" si="8"/>
        <v>0.1050997287087887</v>
      </c>
      <c r="L133" s="12">
        <f t="shared" si="9"/>
        <v>0.32021535300139647</v>
      </c>
    </row>
    <row r="134" spans="1:12" x14ac:dyDescent="0.4">
      <c r="A134" s="1">
        <v>10006494</v>
      </c>
      <c r="B134" s="1" t="s">
        <v>552</v>
      </c>
      <c r="C134" s="1">
        <v>68</v>
      </c>
      <c r="D134" s="1">
        <v>54</v>
      </c>
      <c r="E134" s="1">
        <v>53</v>
      </c>
      <c r="F134" s="10">
        <v>0.79411759999999998</v>
      </c>
      <c r="G134" s="10">
        <v>0.77941179999999999</v>
      </c>
      <c r="H134" s="1">
        <f t="shared" si="5"/>
        <v>5.4876434768522379E-2</v>
      </c>
      <c r="I134" s="10">
        <f t="shared" si="6"/>
        <v>0.6050997287087887</v>
      </c>
      <c r="J134" s="10">
        <f t="shared" si="7"/>
        <v>0.82021535300139647</v>
      </c>
      <c r="K134" s="12">
        <f t="shared" si="8"/>
        <v>0.1050997287087887</v>
      </c>
      <c r="L134" s="12">
        <f t="shared" si="9"/>
        <v>0.32021535300139647</v>
      </c>
    </row>
    <row r="135" spans="1:12" x14ac:dyDescent="0.4">
      <c r="A135" s="1">
        <v>10003867</v>
      </c>
      <c r="B135" s="1" t="s">
        <v>477</v>
      </c>
      <c r="C135" s="1">
        <v>69</v>
      </c>
      <c r="D135" s="1">
        <v>51</v>
      </c>
      <c r="E135" s="1">
        <v>52</v>
      </c>
      <c r="F135" s="10">
        <v>0.73913039999999997</v>
      </c>
      <c r="G135" s="10">
        <v>0.75362320000000005</v>
      </c>
      <c r="H135" s="1">
        <f t="shared" si="5"/>
        <v>5.4477328127976829E-2</v>
      </c>
      <c r="I135" s="10">
        <f t="shared" si="6"/>
        <v>0.605881977724258</v>
      </c>
      <c r="J135" s="10">
        <f t="shared" si="7"/>
        <v>0.81943310398592717</v>
      </c>
      <c r="K135" s="12">
        <f t="shared" si="8"/>
        <v>0.105881977724258</v>
      </c>
      <c r="L135" s="12">
        <f t="shared" si="9"/>
        <v>0.31943310398592717</v>
      </c>
    </row>
    <row r="136" spans="1:12" x14ac:dyDescent="0.4">
      <c r="A136" s="1">
        <v>10001548</v>
      </c>
      <c r="B136" s="1" t="s">
        <v>419</v>
      </c>
      <c r="C136" s="1">
        <v>70</v>
      </c>
      <c r="D136" s="1">
        <v>57</v>
      </c>
      <c r="E136" s="1">
        <v>51</v>
      </c>
      <c r="F136" s="10">
        <v>0.8142857</v>
      </c>
      <c r="G136" s="10">
        <v>0.72857139999999998</v>
      </c>
      <c r="H136" s="1">
        <f t="shared" ref="H136:H199" si="10">SQRT(($G$232*(1-$G$232))/(C136))</f>
        <v>5.4086804611722418E-2</v>
      </c>
      <c r="I136" s="10">
        <f t="shared" ref="I136:I199" si="11">$G$232-1.96*H136</f>
        <v>0.6066474038161167</v>
      </c>
      <c r="J136" s="10">
        <f t="shared" ref="J136:J199" si="12">1.96*H136+$G$232</f>
        <v>0.81866767789406847</v>
      </c>
      <c r="K136" s="12">
        <f t="shared" ref="K136:K199" si="13">I136-0.5</f>
        <v>0.1066474038161167</v>
      </c>
      <c r="L136" s="12">
        <f t="shared" ref="L136:L199" si="14">J136-0.5</f>
        <v>0.31866767789406847</v>
      </c>
    </row>
    <row r="137" spans="1:12" x14ac:dyDescent="0.4">
      <c r="A137" s="1">
        <v>10023526</v>
      </c>
      <c r="B137" s="1" t="s">
        <v>594</v>
      </c>
      <c r="C137" s="1">
        <v>70</v>
      </c>
      <c r="D137" s="1">
        <v>48</v>
      </c>
      <c r="E137" s="1">
        <v>40</v>
      </c>
      <c r="F137" s="10">
        <v>0.6857143</v>
      </c>
      <c r="G137" s="10">
        <v>0.57142859999999995</v>
      </c>
      <c r="H137" s="1">
        <f t="shared" si="10"/>
        <v>5.4086804611722418E-2</v>
      </c>
      <c r="I137" s="10">
        <f t="shared" si="11"/>
        <v>0.6066474038161167</v>
      </c>
      <c r="J137" s="10">
        <f t="shared" si="12"/>
        <v>0.81866767789406847</v>
      </c>
      <c r="K137" s="12">
        <f t="shared" si="13"/>
        <v>0.1066474038161167</v>
      </c>
      <c r="L137" s="12">
        <f t="shared" si="14"/>
        <v>0.31866767789406847</v>
      </c>
    </row>
    <row r="138" spans="1:12" x14ac:dyDescent="0.4">
      <c r="A138" s="1">
        <v>10001000</v>
      </c>
      <c r="B138" s="1" t="s">
        <v>400</v>
      </c>
      <c r="C138" s="1">
        <v>71</v>
      </c>
      <c r="D138" s="1">
        <v>53</v>
      </c>
      <c r="E138" s="1">
        <v>44</v>
      </c>
      <c r="F138" s="10">
        <v>0.74647889999999995</v>
      </c>
      <c r="G138" s="10">
        <v>0.61971830000000006</v>
      </c>
      <c r="H138" s="1">
        <f t="shared" si="10"/>
        <v>5.3704560920151488E-2</v>
      </c>
      <c r="I138" s="10">
        <f t="shared" si="11"/>
        <v>0.60739660145159569</v>
      </c>
      <c r="J138" s="10">
        <f t="shared" si="12"/>
        <v>0.81791848025858949</v>
      </c>
      <c r="K138" s="12">
        <f t="shared" si="13"/>
        <v>0.10739660145159569</v>
      </c>
      <c r="L138" s="12">
        <f t="shared" si="14"/>
        <v>0.31791848025858949</v>
      </c>
    </row>
    <row r="139" spans="1:12" x14ac:dyDescent="0.4">
      <c r="A139" s="1">
        <v>10002111</v>
      </c>
      <c r="B139" s="1" t="s">
        <v>432</v>
      </c>
      <c r="C139" s="1">
        <v>71</v>
      </c>
      <c r="D139" s="1">
        <v>55</v>
      </c>
      <c r="E139" s="1">
        <v>48</v>
      </c>
      <c r="F139" s="10">
        <v>0.77464789999999994</v>
      </c>
      <c r="G139" s="10">
        <v>0.67605630000000005</v>
      </c>
      <c r="H139" s="1">
        <f t="shared" si="10"/>
        <v>5.3704560920151488E-2</v>
      </c>
      <c r="I139" s="10">
        <f t="shared" si="11"/>
        <v>0.60739660145159569</v>
      </c>
      <c r="J139" s="10">
        <f t="shared" si="12"/>
        <v>0.81791848025858949</v>
      </c>
      <c r="K139" s="12">
        <f t="shared" si="13"/>
        <v>0.10739660145159569</v>
      </c>
      <c r="L139" s="12">
        <f t="shared" si="14"/>
        <v>0.31791848025858949</v>
      </c>
    </row>
    <row r="140" spans="1:12" x14ac:dyDescent="0.4">
      <c r="A140" s="1">
        <v>10003193</v>
      </c>
      <c r="B140" s="1" t="s">
        <v>464</v>
      </c>
      <c r="C140" s="1">
        <v>71</v>
      </c>
      <c r="D140" s="1">
        <v>46</v>
      </c>
      <c r="E140" s="1">
        <v>45</v>
      </c>
      <c r="F140" s="10">
        <v>0.64788730000000005</v>
      </c>
      <c r="G140" s="10">
        <v>0.6338028</v>
      </c>
      <c r="H140" s="1">
        <f t="shared" si="10"/>
        <v>5.3704560920151488E-2</v>
      </c>
      <c r="I140" s="10">
        <f t="shared" si="11"/>
        <v>0.60739660145159569</v>
      </c>
      <c r="J140" s="10">
        <f t="shared" si="12"/>
        <v>0.81791848025858949</v>
      </c>
      <c r="K140" s="12">
        <f t="shared" si="13"/>
        <v>0.10739660145159569</v>
      </c>
      <c r="L140" s="12">
        <f t="shared" si="14"/>
        <v>0.31791848025858949</v>
      </c>
    </row>
    <row r="141" spans="1:12" x14ac:dyDescent="0.4">
      <c r="A141" s="1">
        <v>10007011</v>
      </c>
      <c r="B141" s="1" t="s">
        <v>558</v>
      </c>
      <c r="C141" s="1">
        <v>71</v>
      </c>
      <c r="D141" s="1">
        <v>45</v>
      </c>
      <c r="E141" s="1">
        <v>38</v>
      </c>
      <c r="F141" s="10">
        <v>0.6338028</v>
      </c>
      <c r="G141" s="10">
        <v>0.53521129999999995</v>
      </c>
      <c r="H141" s="1">
        <f t="shared" si="10"/>
        <v>5.3704560920151488E-2</v>
      </c>
      <c r="I141" s="10">
        <f t="shared" si="11"/>
        <v>0.60739660145159569</v>
      </c>
      <c r="J141" s="10">
        <f t="shared" si="12"/>
        <v>0.81791848025858949</v>
      </c>
      <c r="K141" s="12">
        <f t="shared" si="13"/>
        <v>0.10739660145159569</v>
      </c>
      <c r="L141" s="12">
        <f t="shared" si="14"/>
        <v>0.31791848025858949</v>
      </c>
    </row>
    <row r="142" spans="1:12" x14ac:dyDescent="0.4">
      <c r="A142" s="1">
        <v>10007696</v>
      </c>
      <c r="B142" s="1" t="s">
        <v>581</v>
      </c>
      <c r="C142" s="1">
        <v>71</v>
      </c>
      <c r="D142" s="1">
        <v>59</v>
      </c>
      <c r="E142" s="1">
        <v>54</v>
      </c>
      <c r="F142" s="10">
        <v>0.83098590000000006</v>
      </c>
      <c r="G142" s="10">
        <v>0.7605634</v>
      </c>
      <c r="H142" s="1">
        <f t="shared" si="10"/>
        <v>5.3704560920151488E-2</v>
      </c>
      <c r="I142" s="10">
        <f t="shared" si="11"/>
        <v>0.60739660145159569</v>
      </c>
      <c r="J142" s="10">
        <f t="shared" si="12"/>
        <v>0.81791848025858949</v>
      </c>
      <c r="K142" s="12">
        <f t="shared" si="13"/>
        <v>0.10739660145159569</v>
      </c>
      <c r="L142" s="12">
        <f t="shared" si="14"/>
        <v>0.31791848025858949</v>
      </c>
    </row>
    <row r="143" spans="1:12" x14ac:dyDescent="0.4">
      <c r="A143" s="1">
        <v>10002899</v>
      </c>
      <c r="B143" s="1" t="s">
        <v>451</v>
      </c>
      <c r="C143" s="1">
        <v>72</v>
      </c>
      <c r="D143" s="1">
        <v>54</v>
      </c>
      <c r="E143" s="1">
        <v>50</v>
      </c>
      <c r="F143" s="10">
        <v>0.75</v>
      </c>
      <c r="G143" s="10">
        <v>0.69444439999999996</v>
      </c>
      <c r="H143" s="1">
        <f t="shared" si="10"/>
        <v>5.3330308549311679E-2</v>
      </c>
      <c r="I143" s="10">
        <f t="shared" si="11"/>
        <v>0.60813013609844169</v>
      </c>
      <c r="J143" s="10">
        <f t="shared" si="12"/>
        <v>0.81718494561174349</v>
      </c>
      <c r="K143" s="12">
        <f t="shared" si="13"/>
        <v>0.10813013609844169</v>
      </c>
      <c r="L143" s="12">
        <f t="shared" si="14"/>
        <v>0.31718494561174349</v>
      </c>
    </row>
    <row r="144" spans="1:12" x14ac:dyDescent="0.4">
      <c r="A144" s="1">
        <v>10002923</v>
      </c>
      <c r="B144" s="1" t="s">
        <v>455</v>
      </c>
      <c r="C144" s="1">
        <v>72</v>
      </c>
      <c r="D144" s="1">
        <v>52</v>
      </c>
      <c r="E144" s="1">
        <v>57</v>
      </c>
      <c r="F144" s="10">
        <v>0.72222220000000004</v>
      </c>
      <c r="G144" s="10">
        <v>0.79166669999999995</v>
      </c>
      <c r="H144" s="1">
        <f t="shared" si="10"/>
        <v>5.3330308549311679E-2</v>
      </c>
      <c r="I144" s="10">
        <f t="shared" si="11"/>
        <v>0.60813013609844169</v>
      </c>
      <c r="J144" s="10">
        <f t="shared" si="12"/>
        <v>0.81718494561174349</v>
      </c>
      <c r="K144" s="12">
        <f t="shared" si="13"/>
        <v>0.10813013609844169</v>
      </c>
      <c r="L144" s="12">
        <f t="shared" si="14"/>
        <v>0.31718494561174349</v>
      </c>
    </row>
    <row r="145" spans="1:12" x14ac:dyDescent="0.4">
      <c r="A145" s="1">
        <v>10004478</v>
      </c>
      <c r="B145" s="1" t="s">
        <v>490</v>
      </c>
      <c r="C145" s="1">
        <v>73</v>
      </c>
      <c r="D145" s="1">
        <v>60</v>
      </c>
      <c r="E145" s="1">
        <v>51</v>
      </c>
      <c r="F145" s="10">
        <v>0.82191780000000003</v>
      </c>
      <c r="G145" s="10">
        <v>0.69863019999999998</v>
      </c>
      <c r="H145" s="1">
        <f t="shared" si="10"/>
        <v>5.2963772875669869E-2</v>
      </c>
      <c r="I145" s="10">
        <f t="shared" si="11"/>
        <v>0.60884854601877969</v>
      </c>
      <c r="J145" s="10">
        <f t="shared" si="12"/>
        <v>0.81646653569140548</v>
      </c>
      <c r="K145" s="12">
        <f t="shared" si="13"/>
        <v>0.10884854601877969</v>
      </c>
      <c r="L145" s="12">
        <f t="shared" si="14"/>
        <v>0.31646653569140548</v>
      </c>
    </row>
    <row r="146" spans="1:12" x14ac:dyDescent="0.4">
      <c r="A146" s="1">
        <v>10005998</v>
      </c>
      <c r="B146" s="1" t="s">
        <v>536</v>
      </c>
      <c r="C146" s="1">
        <v>73</v>
      </c>
      <c r="D146" s="1">
        <v>52</v>
      </c>
      <c r="E146" s="1">
        <v>48</v>
      </c>
      <c r="F146" s="10">
        <v>0.71232879999999998</v>
      </c>
      <c r="G146" s="10">
        <v>0.65753419999999996</v>
      </c>
      <c r="H146" s="1">
        <f t="shared" si="10"/>
        <v>5.2963772875669869E-2</v>
      </c>
      <c r="I146" s="10">
        <f t="shared" si="11"/>
        <v>0.60884854601877969</v>
      </c>
      <c r="J146" s="10">
        <f t="shared" si="12"/>
        <v>0.81646653569140548</v>
      </c>
      <c r="K146" s="12">
        <f t="shared" si="13"/>
        <v>0.10884854601877969</v>
      </c>
      <c r="L146" s="12">
        <f t="shared" si="14"/>
        <v>0.31646653569140548</v>
      </c>
    </row>
    <row r="147" spans="1:12" x14ac:dyDescent="0.4">
      <c r="A147" s="1">
        <v>10000560</v>
      </c>
      <c r="B147" s="1" t="s">
        <v>381</v>
      </c>
      <c r="C147" s="1">
        <v>74</v>
      </c>
      <c r="D147" s="1">
        <v>61</v>
      </c>
      <c r="E147" s="1">
        <v>47</v>
      </c>
      <c r="F147" s="10">
        <v>0.82432430000000001</v>
      </c>
      <c r="G147" s="10">
        <v>0.63513509999999995</v>
      </c>
      <c r="H147" s="1">
        <f t="shared" si="10"/>
        <v>5.260469230913447E-2</v>
      </c>
      <c r="I147" s="10">
        <f t="shared" si="11"/>
        <v>0.609552343929189</v>
      </c>
      <c r="J147" s="10">
        <f t="shared" si="12"/>
        <v>0.81576273778099617</v>
      </c>
      <c r="K147" s="12">
        <f t="shared" si="13"/>
        <v>0.109552343929189</v>
      </c>
      <c r="L147" s="12">
        <f t="shared" si="14"/>
        <v>0.31576273778099617</v>
      </c>
    </row>
    <row r="148" spans="1:12" x14ac:dyDescent="0.4">
      <c r="A148" s="1">
        <v>10000794</v>
      </c>
      <c r="B148" s="1" t="s">
        <v>389</v>
      </c>
      <c r="C148" s="1">
        <v>74</v>
      </c>
      <c r="D148" s="1">
        <v>54</v>
      </c>
      <c r="E148" s="1">
        <v>44</v>
      </c>
      <c r="F148" s="10">
        <v>0.72972970000000004</v>
      </c>
      <c r="G148" s="10">
        <v>0.59459459999999997</v>
      </c>
      <c r="H148" s="1">
        <f t="shared" si="10"/>
        <v>5.260469230913447E-2</v>
      </c>
      <c r="I148" s="10">
        <f t="shared" si="11"/>
        <v>0.609552343929189</v>
      </c>
      <c r="J148" s="10">
        <f t="shared" si="12"/>
        <v>0.81576273778099617</v>
      </c>
      <c r="K148" s="12">
        <f t="shared" si="13"/>
        <v>0.109552343929189</v>
      </c>
      <c r="L148" s="12">
        <f t="shared" si="14"/>
        <v>0.31576273778099617</v>
      </c>
    </row>
    <row r="149" spans="1:12" x14ac:dyDescent="0.4">
      <c r="A149" s="1">
        <v>10004736</v>
      </c>
      <c r="B149" s="1" t="s">
        <v>506</v>
      </c>
      <c r="C149" s="1">
        <v>77</v>
      </c>
      <c r="D149" s="1">
        <v>61</v>
      </c>
      <c r="E149" s="1">
        <v>61</v>
      </c>
      <c r="F149" s="10">
        <v>0.79220780000000002</v>
      </c>
      <c r="G149" s="10">
        <v>0.79220780000000002</v>
      </c>
      <c r="H149" s="1">
        <f t="shared" si="10"/>
        <v>5.1569744769113302E-2</v>
      </c>
      <c r="I149" s="10">
        <f t="shared" si="11"/>
        <v>0.61158084110763056</v>
      </c>
      <c r="J149" s="10">
        <f t="shared" si="12"/>
        <v>0.81373424060255461</v>
      </c>
      <c r="K149" s="12">
        <f t="shared" si="13"/>
        <v>0.11158084110763056</v>
      </c>
      <c r="L149" s="12">
        <f t="shared" si="14"/>
        <v>0.31373424060255461</v>
      </c>
    </row>
    <row r="150" spans="1:12" x14ac:dyDescent="0.4">
      <c r="A150" s="1">
        <v>10006398</v>
      </c>
      <c r="B150" s="1" t="s">
        <v>548</v>
      </c>
      <c r="C150" s="1">
        <v>77</v>
      </c>
      <c r="D150" s="1">
        <v>50</v>
      </c>
      <c r="E150" s="1">
        <v>52</v>
      </c>
      <c r="F150" s="10">
        <v>0.6493506</v>
      </c>
      <c r="G150" s="10">
        <v>0.6753247</v>
      </c>
      <c r="H150" s="1">
        <f t="shared" si="10"/>
        <v>5.1569744769113302E-2</v>
      </c>
      <c r="I150" s="10">
        <f t="shared" si="11"/>
        <v>0.61158084110763056</v>
      </c>
      <c r="J150" s="10">
        <f t="shared" si="12"/>
        <v>0.81373424060255461</v>
      </c>
      <c r="K150" s="12">
        <f t="shared" si="13"/>
        <v>0.11158084110763056</v>
      </c>
      <c r="L150" s="12">
        <f t="shared" si="14"/>
        <v>0.31373424060255461</v>
      </c>
    </row>
    <row r="151" spans="1:12" x14ac:dyDescent="0.4">
      <c r="A151" s="1">
        <v>10037344</v>
      </c>
      <c r="B151" s="1" t="s">
        <v>597</v>
      </c>
      <c r="C151" s="1">
        <v>77</v>
      </c>
      <c r="D151" s="1">
        <v>57</v>
      </c>
      <c r="E151" s="1">
        <v>52</v>
      </c>
      <c r="F151" s="10">
        <v>0.74025980000000002</v>
      </c>
      <c r="G151" s="10">
        <v>0.6753247</v>
      </c>
      <c r="H151" s="1">
        <f t="shared" si="10"/>
        <v>5.1569744769113302E-2</v>
      </c>
      <c r="I151" s="10">
        <f t="shared" si="11"/>
        <v>0.61158084110763056</v>
      </c>
      <c r="J151" s="10">
        <f t="shared" si="12"/>
        <v>0.81373424060255461</v>
      </c>
      <c r="K151" s="12">
        <f t="shared" si="13"/>
        <v>0.11158084110763056</v>
      </c>
      <c r="L151" s="12">
        <f t="shared" si="14"/>
        <v>0.31373424060255461</v>
      </c>
    </row>
    <row r="152" spans="1:12" x14ac:dyDescent="0.4">
      <c r="A152" s="1">
        <v>10053962</v>
      </c>
      <c r="B152" s="1" t="s">
        <v>602</v>
      </c>
      <c r="C152" s="1">
        <v>77</v>
      </c>
      <c r="D152" s="1">
        <v>69</v>
      </c>
      <c r="E152" s="1">
        <v>66</v>
      </c>
      <c r="F152" s="10">
        <v>0.89610389999999995</v>
      </c>
      <c r="G152" s="10">
        <v>0.85714290000000004</v>
      </c>
      <c r="H152" s="1">
        <f t="shared" si="10"/>
        <v>5.1569744769113302E-2</v>
      </c>
      <c r="I152" s="10">
        <f t="shared" si="11"/>
        <v>0.61158084110763056</v>
      </c>
      <c r="J152" s="10">
        <f t="shared" si="12"/>
        <v>0.81373424060255461</v>
      </c>
      <c r="K152" s="12">
        <f t="shared" si="13"/>
        <v>0.11158084110763056</v>
      </c>
      <c r="L152" s="12">
        <f t="shared" si="14"/>
        <v>0.31373424060255461</v>
      </c>
    </row>
    <row r="153" spans="1:12" x14ac:dyDescent="0.4">
      <c r="A153" s="1">
        <v>10004695</v>
      </c>
      <c r="B153" s="1" t="s">
        <v>503</v>
      </c>
      <c r="C153" s="1">
        <v>78</v>
      </c>
      <c r="D153" s="1">
        <v>63</v>
      </c>
      <c r="E153" s="1">
        <v>52</v>
      </c>
      <c r="F153" s="10">
        <v>0.80769230000000003</v>
      </c>
      <c r="G153" s="10">
        <v>0.66666669999999995</v>
      </c>
      <c r="H153" s="1">
        <f t="shared" si="10"/>
        <v>5.1238103099141605E-2</v>
      </c>
      <c r="I153" s="10">
        <f t="shared" si="11"/>
        <v>0.61223085878077499</v>
      </c>
      <c r="J153" s="10">
        <f t="shared" si="12"/>
        <v>0.81308422292941018</v>
      </c>
      <c r="K153" s="12">
        <f t="shared" si="13"/>
        <v>0.11223085878077499</v>
      </c>
      <c r="L153" s="12">
        <f t="shared" si="14"/>
        <v>0.31308422292941018</v>
      </c>
    </row>
    <row r="154" spans="1:12" x14ac:dyDescent="0.4">
      <c r="A154" s="1">
        <v>10006770</v>
      </c>
      <c r="B154" s="1" t="s">
        <v>555</v>
      </c>
      <c r="C154" s="1">
        <v>80</v>
      </c>
      <c r="D154" s="1">
        <v>60</v>
      </c>
      <c r="E154" s="1">
        <v>53</v>
      </c>
      <c r="F154" s="10">
        <v>0.75</v>
      </c>
      <c r="G154" s="10">
        <v>0.66249999999999998</v>
      </c>
      <c r="H154" s="1">
        <f t="shared" si="10"/>
        <v>5.059357300061252E-2</v>
      </c>
      <c r="I154" s="10">
        <f t="shared" si="11"/>
        <v>0.61349413777389206</v>
      </c>
      <c r="J154" s="10">
        <f t="shared" si="12"/>
        <v>0.81182094393629312</v>
      </c>
      <c r="K154" s="12">
        <f t="shared" si="13"/>
        <v>0.11349413777389206</v>
      </c>
      <c r="L154" s="12">
        <f t="shared" si="14"/>
        <v>0.31182094393629312</v>
      </c>
    </row>
    <row r="155" spans="1:12" x14ac:dyDescent="0.4">
      <c r="A155" s="1">
        <v>10007063</v>
      </c>
      <c r="B155" s="1" t="s">
        <v>560</v>
      </c>
      <c r="C155" s="1">
        <v>80</v>
      </c>
      <c r="D155" s="1">
        <v>62</v>
      </c>
      <c r="E155" s="1">
        <v>43</v>
      </c>
      <c r="F155" s="10">
        <v>0.77500000000000002</v>
      </c>
      <c r="G155" s="10">
        <v>0.53749999999999998</v>
      </c>
      <c r="H155" s="1">
        <f t="shared" si="10"/>
        <v>5.059357300061252E-2</v>
      </c>
      <c r="I155" s="10">
        <f t="shared" si="11"/>
        <v>0.61349413777389206</v>
      </c>
      <c r="J155" s="10">
        <f t="shared" si="12"/>
        <v>0.81182094393629312</v>
      </c>
      <c r="K155" s="12">
        <f t="shared" si="13"/>
        <v>0.11349413777389206</v>
      </c>
      <c r="L155" s="12">
        <f t="shared" si="14"/>
        <v>0.31182094393629312</v>
      </c>
    </row>
    <row r="156" spans="1:12" x14ac:dyDescent="0.4">
      <c r="A156" s="1">
        <v>10004116</v>
      </c>
      <c r="B156" s="1" t="s">
        <v>484</v>
      </c>
      <c r="C156" s="1">
        <v>81</v>
      </c>
      <c r="D156" s="1">
        <v>64</v>
      </c>
      <c r="E156" s="1">
        <v>54</v>
      </c>
      <c r="F156" s="10">
        <v>0.79012349999999998</v>
      </c>
      <c r="G156" s="10">
        <v>0.66666669999999995</v>
      </c>
      <c r="H156" s="1">
        <f t="shared" si="10"/>
        <v>5.0280297090652265E-2</v>
      </c>
      <c r="I156" s="10">
        <f t="shared" si="11"/>
        <v>0.61410815855741419</v>
      </c>
      <c r="J156" s="10">
        <f t="shared" si="12"/>
        <v>0.81120692315277099</v>
      </c>
      <c r="K156" s="12">
        <f t="shared" si="13"/>
        <v>0.11410815855741419</v>
      </c>
      <c r="L156" s="12">
        <f t="shared" si="14"/>
        <v>0.31120692315277099</v>
      </c>
    </row>
    <row r="157" spans="1:12" x14ac:dyDescent="0.4">
      <c r="A157" s="1">
        <v>10007709</v>
      </c>
      <c r="B157" s="1" t="s">
        <v>582</v>
      </c>
      <c r="C157" s="1">
        <v>81</v>
      </c>
      <c r="D157" s="1">
        <v>54</v>
      </c>
      <c r="E157" s="1">
        <v>43</v>
      </c>
      <c r="F157" s="10">
        <v>0.66666669999999995</v>
      </c>
      <c r="G157" s="10">
        <v>0.53086420000000001</v>
      </c>
      <c r="H157" s="1">
        <f t="shared" si="10"/>
        <v>5.0280297090652265E-2</v>
      </c>
      <c r="I157" s="10">
        <f t="shared" si="11"/>
        <v>0.61410815855741419</v>
      </c>
      <c r="J157" s="10">
        <f t="shared" si="12"/>
        <v>0.81120692315277099</v>
      </c>
      <c r="K157" s="12">
        <f t="shared" si="13"/>
        <v>0.11410815855741419</v>
      </c>
      <c r="L157" s="12">
        <f t="shared" si="14"/>
        <v>0.31120692315277099</v>
      </c>
    </row>
    <row r="158" spans="1:12" x14ac:dyDescent="0.4">
      <c r="A158" s="1">
        <v>10000536</v>
      </c>
      <c r="B158" s="1" t="s">
        <v>379</v>
      </c>
      <c r="C158" s="1">
        <v>82</v>
      </c>
      <c r="D158" s="1">
        <v>65</v>
      </c>
      <c r="E158" s="1">
        <v>58</v>
      </c>
      <c r="F158" s="10">
        <v>0.79268289999999997</v>
      </c>
      <c r="G158" s="10">
        <v>0.70731710000000003</v>
      </c>
      <c r="H158" s="1">
        <f t="shared" si="10"/>
        <v>4.9972769452956568E-2</v>
      </c>
      <c r="I158" s="10">
        <f t="shared" si="11"/>
        <v>0.61471091272729772</v>
      </c>
      <c r="J158" s="10">
        <f t="shared" si="12"/>
        <v>0.81060416898288745</v>
      </c>
      <c r="K158" s="12">
        <f t="shared" si="13"/>
        <v>0.11471091272729772</v>
      </c>
      <c r="L158" s="12">
        <f t="shared" si="14"/>
        <v>0.31060416898288745</v>
      </c>
    </row>
    <row r="159" spans="1:12" x14ac:dyDescent="0.4">
      <c r="A159" s="1">
        <v>10004690</v>
      </c>
      <c r="B159" s="1" t="s">
        <v>502</v>
      </c>
      <c r="C159" s="1">
        <v>82</v>
      </c>
      <c r="D159" s="1">
        <v>60</v>
      </c>
      <c r="E159" s="1">
        <v>52</v>
      </c>
      <c r="F159" s="10">
        <v>0.73170729999999995</v>
      </c>
      <c r="G159" s="10">
        <v>0.63414630000000005</v>
      </c>
      <c r="H159" s="1">
        <f t="shared" si="10"/>
        <v>4.9972769452956568E-2</v>
      </c>
      <c r="I159" s="10">
        <f t="shared" si="11"/>
        <v>0.61471091272729772</v>
      </c>
      <c r="J159" s="10">
        <f t="shared" si="12"/>
        <v>0.81060416898288745</v>
      </c>
      <c r="K159" s="12">
        <f t="shared" si="13"/>
        <v>0.11471091272729772</v>
      </c>
      <c r="L159" s="12">
        <f t="shared" si="14"/>
        <v>0.31060416898288745</v>
      </c>
    </row>
    <row r="160" spans="1:12" x14ac:dyDescent="0.4">
      <c r="A160" s="1">
        <v>10004686</v>
      </c>
      <c r="B160" s="1" t="s">
        <v>501</v>
      </c>
      <c r="C160" s="1">
        <v>83</v>
      </c>
      <c r="D160" s="1">
        <v>65</v>
      </c>
      <c r="E160" s="1">
        <v>54</v>
      </c>
      <c r="F160" s="10">
        <v>0.78313259999999996</v>
      </c>
      <c r="G160" s="10">
        <v>0.65060240000000003</v>
      </c>
      <c r="H160" s="1">
        <f t="shared" si="10"/>
        <v>4.9670816419955036E-2</v>
      </c>
      <c r="I160" s="10">
        <f t="shared" si="11"/>
        <v>0.61530274067198076</v>
      </c>
      <c r="J160" s="10">
        <f t="shared" si="12"/>
        <v>0.81001234103820441</v>
      </c>
      <c r="K160" s="12">
        <f t="shared" si="13"/>
        <v>0.11530274067198076</v>
      </c>
      <c r="L160" s="12">
        <f t="shared" si="14"/>
        <v>0.31001234103820441</v>
      </c>
    </row>
    <row r="161" spans="1:12" x14ac:dyDescent="0.4">
      <c r="A161" s="1">
        <v>10004835</v>
      </c>
      <c r="B161" s="1" t="s">
        <v>508</v>
      </c>
      <c r="C161" s="1">
        <v>83</v>
      </c>
      <c r="D161" s="1">
        <v>65</v>
      </c>
      <c r="E161" s="1">
        <v>60</v>
      </c>
      <c r="F161" s="10">
        <v>0.78313259999999996</v>
      </c>
      <c r="G161" s="10">
        <v>0.72289159999999997</v>
      </c>
      <c r="H161" s="1">
        <f t="shared" si="10"/>
        <v>4.9670816419955036E-2</v>
      </c>
      <c r="I161" s="10">
        <f t="shared" si="11"/>
        <v>0.61530274067198076</v>
      </c>
      <c r="J161" s="10">
        <f t="shared" si="12"/>
        <v>0.81001234103820441</v>
      </c>
      <c r="K161" s="12">
        <f t="shared" si="13"/>
        <v>0.11530274067198076</v>
      </c>
      <c r="L161" s="12">
        <f t="shared" si="14"/>
        <v>0.31001234103820441</v>
      </c>
    </row>
    <row r="162" spans="1:12" x14ac:dyDescent="0.4">
      <c r="A162" s="1">
        <v>10007289</v>
      </c>
      <c r="B162" s="1" t="s">
        <v>562</v>
      </c>
      <c r="C162" s="1">
        <v>83</v>
      </c>
      <c r="D162" s="1">
        <v>69</v>
      </c>
      <c r="E162" s="1">
        <v>59</v>
      </c>
      <c r="F162" s="10">
        <v>0.83132530000000004</v>
      </c>
      <c r="G162" s="10">
        <v>0.71084340000000001</v>
      </c>
      <c r="H162" s="1">
        <f t="shared" si="10"/>
        <v>4.9670816419955036E-2</v>
      </c>
      <c r="I162" s="10">
        <f t="shared" si="11"/>
        <v>0.61530274067198076</v>
      </c>
      <c r="J162" s="10">
        <f t="shared" si="12"/>
        <v>0.81001234103820441</v>
      </c>
      <c r="K162" s="12">
        <f t="shared" si="13"/>
        <v>0.11530274067198076</v>
      </c>
      <c r="L162" s="12">
        <f t="shared" si="14"/>
        <v>0.31001234103820441</v>
      </c>
    </row>
    <row r="163" spans="1:12" x14ac:dyDescent="0.4">
      <c r="A163" s="1">
        <v>10007434</v>
      </c>
      <c r="B163" s="1" t="s">
        <v>571</v>
      </c>
      <c r="C163" s="1">
        <v>84</v>
      </c>
      <c r="D163" s="1">
        <v>62</v>
      </c>
      <c r="E163" s="1">
        <v>50</v>
      </c>
      <c r="F163" s="10">
        <v>0.73809519999999995</v>
      </c>
      <c r="G163" s="10">
        <v>0.59523809999999999</v>
      </c>
      <c r="H163" s="1">
        <f t="shared" si="10"/>
        <v>4.9374271582024697E-2</v>
      </c>
      <c r="I163" s="10">
        <f t="shared" si="11"/>
        <v>0.61588396855432415</v>
      </c>
      <c r="J163" s="10">
        <f t="shared" si="12"/>
        <v>0.80943111315586103</v>
      </c>
      <c r="K163" s="12">
        <f t="shared" si="13"/>
        <v>0.11588396855432415</v>
      </c>
      <c r="L163" s="12">
        <f t="shared" si="14"/>
        <v>0.30943111315586103</v>
      </c>
    </row>
    <row r="164" spans="1:12" x14ac:dyDescent="0.4">
      <c r="A164" s="1">
        <v>10004607</v>
      </c>
      <c r="B164" s="1" t="s">
        <v>498</v>
      </c>
      <c r="C164" s="1">
        <v>85</v>
      </c>
      <c r="D164" s="1">
        <v>67</v>
      </c>
      <c r="E164" s="1">
        <v>57</v>
      </c>
      <c r="F164" s="10">
        <v>0.78823529999999997</v>
      </c>
      <c r="G164" s="10">
        <v>0.67058830000000003</v>
      </c>
      <c r="H164" s="1">
        <f t="shared" si="10"/>
        <v>4.9082975402099591E-2</v>
      </c>
      <c r="I164" s="10">
        <f t="shared" si="11"/>
        <v>0.61645490906697742</v>
      </c>
      <c r="J164" s="10">
        <f t="shared" si="12"/>
        <v>0.80886017264320775</v>
      </c>
      <c r="K164" s="12">
        <f t="shared" si="13"/>
        <v>0.11645490906697742</v>
      </c>
      <c r="L164" s="12">
        <f t="shared" si="14"/>
        <v>0.30886017264320775</v>
      </c>
    </row>
    <row r="165" spans="1:12" x14ac:dyDescent="0.4">
      <c r="A165" s="1">
        <v>10004772</v>
      </c>
      <c r="B165" s="1" t="s">
        <v>507</v>
      </c>
      <c r="C165" s="1">
        <v>85</v>
      </c>
      <c r="D165" s="1">
        <v>64</v>
      </c>
      <c r="E165" s="1">
        <v>55</v>
      </c>
      <c r="F165" s="10">
        <v>0.75294119999999998</v>
      </c>
      <c r="G165" s="10">
        <v>0.64705880000000005</v>
      </c>
      <c r="H165" s="1">
        <f t="shared" si="10"/>
        <v>4.9082975402099591E-2</v>
      </c>
      <c r="I165" s="10">
        <f t="shared" si="11"/>
        <v>0.61645490906697742</v>
      </c>
      <c r="J165" s="10">
        <f t="shared" si="12"/>
        <v>0.80886017264320775</v>
      </c>
      <c r="K165" s="12">
        <f t="shared" si="13"/>
        <v>0.11645490906697742</v>
      </c>
      <c r="L165" s="12">
        <f t="shared" si="14"/>
        <v>0.30886017264320775</v>
      </c>
    </row>
    <row r="166" spans="1:12" x14ac:dyDescent="0.4">
      <c r="A166" s="1">
        <v>10006050</v>
      </c>
      <c r="B166" s="1" t="s">
        <v>540</v>
      </c>
      <c r="C166" s="1">
        <v>85</v>
      </c>
      <c r="D166" s="1">
        <v>67</v>
      </c>
      <c r="E166" s="1">
        <v>62</v>
      </c>
      <c r="F166" s="10">
        <v>0.78823529999999997</v>
      </c>
      <c r="G166" s="10">
        <v>0.72941180000000005</v>
      </c>
      <c r="H166" s="1">
        <f t="shared" si="10"/>
        <v>4.9082975402099591E-2</v>
      </c>
      <c r="I166" s="10">
        <f t="shared" si="11"/>
        <v>0.61645490906697742</v>
      </c>
      <c r="J166" s="10">
        <f t="shared" si="12"/>
        <v>0.80886017264320775</v>
      </c>
      <c r="K166" s="12">
        <f t="shared" si="13"/>
        <v>0.11645490906697742</v>
      </c>
      <c r="L166" s="12">
        <f t="shared" si="14"/>
        <v>0.30886017264320775</v>
      </c>
    </row>
    <row r="167" spans="1:12" x14ac:dyDescent="0.4">
      <c r="A167" s="1">
        <v>10007916</v>
      </c>
      <c r="B167" s="1" t="s">
        <v>585</v>
      </c>
      <c r="C167" s="1">
        <v>85</v>
      </c>
      <c r="D167" s="1">
        <v>59</v>
      </c>
      <c r="E167" s="1">
        <v>54</v>
      </c>
      <c r="F167" s="10">
        <v>0.69411769999999995</v>
      </c>
      <c r="G167" s="10">
        <v>0.63529409999999997</v>
      </c>
      <c r="H167" s="1">
        <f t="shared" si="10"/>
        <v>4.9082975402099591E-2</v>
      </c>
      <c r="I167" s="10">
        <f t="shared" si="11"/>
        <v>0.61645490906697742</v>
      </c>
      <c r="J167" s="10">
        <f t="shared" si="12"/>
        <v>0.80886017264320775</v>
      </c>
      <c r="K167" s="12">
        <f t="shared" si="13"/>
        <v>0.11645490906697742</v>
      </c>
      <c r="L167" s="12">
        <f t="shared" si="14"/>
        <v>0.30886017264320775</v>
      </c>
    </row>
    <row r="168" spans="1:12" x14ac:dyDescent="0.4">
      <c r="A168" s="1">
        <v>10003189</v>
      </c>
      <c r="B168" s="1" t="s">
        <v>463</v>
      </c>
      <c r="C168" s="1">
        <v>86</v>
      </c>
      <c r="D168" s="1">
        <v>72</v>
      </c>
      <c r="E168" s="1">
        <v>60</v>
      </c>
      <c r="F168" s="10">
        <v>0.83720930000000005</v>
      </c>
      <c r="G168" s="10">
        <v>0.69767440000000003</v>
      </c>
      <c r="H168" s="1">
        <f t="shared" si="10"/>
        <v>4.8796774855000294E-2</v>
      </c>
      <c r="I168" s="10">
        <f t="shared" si="11"/>
        <v>0.61701586213929205</v>
      </c>
      <c r="J168" s="10">
        <f t="shared" si="12"/>
        <v>0.80829921957089312</v>
      </c>
      <c r="K168" s="12">
        <f t="shared" si="13"/>
        <v>0.11701586213929205</v>
      </c>
      <c r="L168" s="12">
        <f t="shared" si="14"/>
        <v>0.30829921957089312</v>
      </c>
    </row>
    <row r="169" spans="1:12" x14ac:dyDescent="0.4">
      <c r="A169" s="1">
        <v>10004721</v>
      </c>
      <c r="B169" s="1" t="s">
        <v>505</v>
      </c>
      <c r="C169" s="1">
        <v>86</v>
      </c>
      <c r="D169" s="1">
        <v>68</v>
      </c>
      <c r="E169" s="1">
        <v>61</v>
      </c>
      <c r="F169" s="10">
        <v>0.79069769999999995</v>
      </c>
      <c r="G169" s="10">
        <v>0.70930230000000005</v>
      </c>
      <c r="H169" s="1">
        <f t="shared" si="10"/>
        <v>4.8796774855000294E-2</v>
      </c>
      <c r="I169" s="10">
        <f t="shared" si="11"/>
        <v>0.61701586213929205</v>
      </c>
      <c r="J169" s="10">
        <f t="shared" si="12"/>
        <v>0.80829921957089312</v>
      </c>
      <c r="K169" s="12">
        <f t="shared" si="13"/>
        <v>0.11701586213929205</v>
      </c>
      <c r="L169" s="12">
        <f t="shared" si="14"/>
        <v>0.30829921957089312</v>
      </c>
    </row>
    <row r="170" spans="1:12" x14ac:dyDescent="0.4">
      <c r="A170" s="1">
        <v>10002863</v>
      </c>
      <c r="B170" s="1" t="s">
        <v>450</v>
      </c>
      <c r="C170" s="1">
        <v>87</v>
      </c>
      <c r="D170" s="1">
        <v>77</v>
      </c>
      <c r="E170" s="1">
        <v>61</v>
      </c>
      <c r="F170" s="10">
        <v>0.88505739999999999</v>
      </c>
      <c r="G170" s="10">
        <v>0.70114940000000003</v>
      </c>
      <c r="H170" s="1">
        <f t="shared" si="10"/>
        <v>4.8515523089630946E-2</v>
      </c>
      <c r="I170" s="10">
        <f t="shared" si="11"/>
        <v>0.61756711559941591</v>
      </c>
      <c r="J170" s="10">
        <f t="shared" si="12"/>
        <v>0.80774796611076927</v>
      </c>
      <c r="K170" s="12">
        <f t="shared" si="13"/>
        <v>0.11756711559941591</v>
      </c>
      <c r="L170" s="12">
        <f t="shared" si="14"/>
        <v>0.30774796611076927</v>
      </c>
    </row>
    <row r="171" spans="1:12" x14ac:dyDescent="0.4">
      <c r="A171" s="1">
        <v>10003928</v>
      </c>
      <c r="B171" s="1" t="s">
        <v>480</v>
      </c>
      <c r="C171" s="1">
        <v>89</v>
      </c>
      <c r="D171" s="1">
        <v>73</v>
      </c>
      <c r="E171" s="1">
        <v>70</v>
      </c>
      <c r="F171" s="10">
        <v>0.82022470000000003</v>
      </c>
      <c r="G171" s="10">
        <v>0.78651680000000002</v>
      </c>
      <c r="H171" s="1">
        <f t="shared" si="10"/>
        <v>4.7967307489963217E-2</v>
      </c>
      <c r="I171" s="10">
        <f t="shared" si="11"/>
        <v>0.61864161817476471</v>
      </c>
      <c r="J171" s="10">
        <f t="shared" si="12"/>
        <v>0.80667346353542047</v>
      </c>
      <c r="K171" s="12">
        <f t="shared" si="13"/>
        <v>0.11864161817476471</v>
      </c>
      <c r="L171" s="12">
        <f t="shared" si="14"/>
        <v>0.30667346353542047</v>
      </c>
    </row>
    <row r="172" spans="1:12" x14ac:dyDescent="0.4">
      <c r="A172" s="1">
        <v>10005032</v>
      </c>
      <c r="B172" s="1" t="s">
        <v>510</v>
      </c>
      <c r="C172" s="1">
        <v>90</v>
      </c>
      <c r="D172" s="1">
        <v>71</v>
      </c>
      <c r="E172" s="1">
        <v>73</v>
      </c>
      <c r="F172" s="10">
        <v>0.7888889</v>
      </c>
      <c r="G172" s="10">
        <v>0.81111109999999997</v>
      </c>
      <c r="H172" s="1">
        <f t="shared" si="10"/>
        <v>4.7700078070919645E-2</v>
      </c>
      <c r="I172" s="10">
        <f t="shared" si="11"/>
        <v>0.6191653878360901</v>
      </c>
      <c r="J172" s="10">
        <f t="shared" si="12"/>
        <v>0.80614969387409507</v>
      </c>
      <c r="K172" s="12">
        <f t="shared" si="13"/>
        <v>0.1191653878360901</v>
      </c>
      <c r="L172" s="12">
        <f t="shared" si="14"/>
        <v>0.30614969387409507</v>
      </c>
    </row>
    <row r="173" spans="1:12" x14ac:dyDescent="0.4">
      <c r="A173" s="1">
        <v>10001475</v>
      </c>
      <c r="B173" s="1" t="s">
        <v>416</v>
      </c>
      <c r="C173" s="1">
        <v>91</v>
      </c>
      <c r="D173" s="1">
        <v>72</v>
      </c>
      <c r="E173" s="1">
        <v>60</v>
      </c>
      <c r="F173" s="10">
        <v>0.79120880000000005</v>
      </c>
      <c r="G173" s="10">
        <v>0.6593407</v>
      </c>
      <c r="H173" s="1">
        <f t="shared" si="10"/>
        <v>4.7437265723403559E-2</v>
      </c>
      <c r="I173" s="10">
        <f t="shared" si="11"/>
        <v>0.61968050003722164</v>
      </c>
      <c r="J173" s="10">
        <f t="shared" si="12"/>
        <v>0.80563458167296353</v>
      </c>
      <c r="K173" s="12">
        <f t="shared" si="13"/>
        <v>0.11968050003722164</v>
      </c>
      <c r="L173" s="12">
        <f t="shared" si="14"/>
        <v>0.30563458167296353</v>
      </c>
    </row>
    <row r="174" spans="1:12" x14ac:dyDescent="0.4">
      <c r="A174" s="1">
        <v>10002094</v>
      </c>
      <c r="B174" s="1" t="s">
        <v>430</v>
      </c>
      <c r="C174" s="1">
        <v>93</v>
      </c>
      <c r="D174" s="1">
        <v>74</v>
      </c>
      <c r="E174" s="1">
        <v>67</v>
      </c>
      <c r="F174" s="10">
        <v>0.79569889999999999</v>
      </c>
      <c r="G174" s="10">
        <v>0.72043009999999996</v>
      </c>
      <c r="H174" s="1">
        <f t="shared" si="10"/>
        <v>4.6924415351731023E-2</v>
      </c>
      <c r="I174" s="10">
        <f t="shared" si="11"/>
        <v>0.6206856867656998</v>
      </c>
      <c r="J174" s="10">
        <f t="shared" si="12"/>
        <v>0.80462939494448538</v>
      </c>
      <c r="K174" s="12">
        <f t="shared" si="13"/>
        <v>0.1206856867656998</v>
      </c>
      <c r="L174" s="12">
        <f t="shared" si="14"/>
        <v>0.30462939494448538</v>
      </c>
    </row>
    <row r="175" spans="1:12" x14ac:dyDescent="0.4">
      <c r="A175" s="1">
        <v>10006813</v>
      </c>
      <c r="B175" s="1" t="s">
        <v>556</v>
      </c>
      <c r="C175" s="1">
        <v>94</v>
      </c>
      <c r="D175" s="1">
        <v>84</v>
      </c>
      <c r="E175" s="1">
        <v>81</v>
      </c>
      <c r="F175" s="10">
        <v>0.89361699999999999</v>
      </c>
      <c r="G175" s="10">
        <v>0.86170210000000003</v>
      </c>
      <c r="H175" s="1">
        <f t="shared" si="10"/>
        <v>4.667415001875265E-2</v>
      </c>
      <c r="I175" s="10">
        <f t="shared" si="11"/>
        <v>0.62117620681833741</v>
      </c>
      <c r="J175" s="10">
        <f t="shared" si="12"/>
        <v>0.80413887489184777</v>
      </c>
      <c r="K175" s="12">
        <f t="shared" si="13"/>
        <v>0.12117620681833741</v>
      </c>
      <c r="L175" s="12">
        <f t="shared" si="14"/>
        <v>0.30413887489184777</v>
      </c>
    </row>
    <row r="176" spans="1:12" x14ac:dyDescent="0.4">
      <c r="A176" s="1">
        <v>10000533</v>
      </c>
      <c r="B176" s="1" t="s">
        <v>378</v>
      </c>
      <c r="C176" s="1">
        <v>95</v>
      </c>
      <c r="D176" s="1">
        <v>71</v>
      </c>
      <c r="E176" s="1">
        <v>66</v>
      </c>
      <c r="F176" s="10">
        <v>0.74736840000000004</v>
      </c>
      <c r="G176" s="10">
        <v>0.69473680000000004</v>
      </c>
      <c r="H176" s="1">
        <f t="shared" si="10"/>
        <v>4.6427846716277442E-2</v>
      </c>
      <c r="I176" s="10">
        <f t="shared" si="11"/>
        <v>0.62165896129118881</v>
      </c>
      <c r="J176" s="10">
        <f t="shared" si="12"/>
        <v>0.80365612041899637</v>
      </c>
      <c r="K176" s="12">
        <f t="shared" si="13"/>
        <v>0.12165896129118881</v>
      </c>
      <c r="L176" s="12">
        <f t="shared" si="14"/>
        <v>0.30365612041899637</v>
      </c>
    </row>
    <row r="177" spans="1:12" x14ac:dyDescent="0.4">
      <c r="A177" s="1">
        <v>10003755</v>
      </c>
      <c r="B177" s="1" t="s">
        <v>475</v>
      </c>
      <c r="C177" s="1">
        <v>95</v>
      </c>
      <c r="D177" s="1">
        <v>68</v>
      </c>
      <c r="E177" s="1">
        <v>60</v>
      </c>
      <c r="F177" s="10">
        <v>0.71578949999999997</v>
      </c>
      <c r="G177" s="10">
        <v>0.63157890000000005</v>
      </c>
      <c r="H177" s="1">
        <f t="shared" si="10"/>
        <v>4.6427846716277442E-2</v>
      </c>
      <c r="I177" s="10">
        <f t="shared" si="11"/>
        <v>0.62165896129118881</v>
      </c>
      <c r="J177" s="10">
        <f t="shared" si="12"/>
        <v>0.80365612041899637</v>
      </c>
      <c r="K177" s="12">
        <f t="shared" si="13"/>
        <v>0.12165896129118881</v>
      </c>
      <c r="L177" s="12">
        <f t="shared" si="14"/>
        <v>0.30365612041899637</v>
      </c>
    </row>
    <row r="178" spans="1:12" x14ac:dyDescent="0.4">
      <c r="A178" s="1">
        <v>10005534</v>
      </c>
      <c r="B178" s="1" t="s">
        <v>519</v>
      </c>
      <c r="C178" s="1">
        <v>95</v>
      </c>
      <c r="D178" s="1">
        <v>71</v>
      </c>
      <c r="E178" s="1">
        <v>59</v>
      </c>
      <c r="F178" s="10">
        <v>0.74736840000000004</v>
      </c>
      <c r="G178" s="10">
        <v>0.62105259999999995</v>
      </c>
      <c r="H178" s="1">
        <f t="shared" si="10"/>
        <v>4.6427846716277442E-2</v>
      </c>
      <c r="I178" s="10">
        <f t="shared" si="11"/>
        <v>0.62165896129118881</v>
      </c>
      <c r="J178" s="10">
        <f t="shared" si="12"/>
        <v>0.80365612041899637</v>
      </c>
      <c r="K178" s="12">
        <f t="shared" si="13"/>
        <v>0.12165896129118881</v>
      </c>
      <c r="L178" s="12">
        <f t="shared" si="14"/>
        <v>0.30365612041899637</v>
      </c>
    </row>
    <row r="179" spans="1:12" x14ac:dyDescent="0.4">
      <c r="A179" s="1">
        <v>10001005</v>
      </c>
      <c r="B179" s="1" t="s">
        <v>402</v>
      </c>
      <c r="C179" s="1">
        <v>96</v>
      </c>
      <c r="D179" s="1">
        <v>67</v>
      </c>
      <c r="E179" s="1">
        <v>65</v>
      </c>
      <c r="F179" s="10">
        <v>0.69791669999999995</v>
      </c>
      <c r="G179" s="10">
        <v>0.67708330000000005</v>
      </c>
      <c r="H179" s="1">
        <f t="shared" si="10"/>
        <v>4.6185401995366346E-2</v>
      </c>
      <c r="I179" s="10">
        <f t="shared" si="11"/>
        <v>0.62213415294417451</v>
      </c>
      <c r="J179" s="10">
        <f t="shared" si="12"/>
        <v>0.80318092876601066</v>
      </c>
      <c r="K179" s="12">
        <f t="shared" si="13"/>
        <v>0.12213415294417451</v>
      </c>
      <c r="L179" s="12">
        <f t="shared" si="14"/>
        <v>0.30318092876601066</v>
      </c>
    </row>
    <row r="180" spans="1:12" x14ac:dyDescent="0.4">
      <c r="A180" s="1">
        <v>10001476</v>
      </c>
      <c r="B180" s="1" t="s">
        <v>417</v>
      </c>
      <c r="C180" s="1">
        <v>97</v>
      </c>
      <c r="D180" s="1">
        <v>67</v>
      </c>
      <c r="E180" s="1">
        <v>67</v>
      </c>
      <c r="F180" s="10">
        <v>0.69072160000000005</v>
      </c>
      <c r="G180" s="10">
        <v>0.69072160000000005</v>
      </c>
      <c r="H180" s="1">
        <f t="shared" si="10"/>
        <v>4.5946716149495553E-2</v>
      </c>
      <c r="I180" s="10">
        <f t="shared" si="11"/>
        <v>0.62260197720208132</v>
      </c>
      <c r="J180" s="10">
        <f t="shared" si="12"/>
        <v>0.80271310450810385</v>
      </c>
      <c r="K180" s="12">
        <f t="shared" si="13"/>
        <v>0.12260197720208132</v>
      </c>
      <c r="L180" s="12">
        <f t="shared" si="14"/>
        <v>0.30271310450810385</v>
      </c>
    </row>
    <row r="181" spans="1:12" x14ac:dyDescent="0.4">
      <c r="A181" s="1">
        <v>10007321</v>
      </c>
      <c r="B181" s="1" t="s">
        <v>565</v>
      </c>
      <c r="C181" s="1">
        <v>99</v>
      </c>
      <c r="D181" s="1">
        <v>83</v>
      </c>
      <c r="E181" s="1">
        <v>69</v>
      </c>
      <c r="F181" s="10">
        <v>0.83838389999999996</v>
      </c>
      <c r="G181" s="10">
        <v>0.69696970000000003</v>
      </c>
      <c r="H181" s="1">
        <f t="shared" si="10"/>
        <v>4.5480239944715943E-2</v>
      </c>
      <c r="I181" s="10">
        <f t="shared" si="11"/>
        <v>0.62351627056344938</v>
      </c>
      <c r="J181" s="10">
        <f t="shared" si="12"/>
        <v>0.80179881114673579</v>
      </c>
      <c r="K181" s="12">
        <f t="shared" si="13"/>
        <v>0.12351627056344938</v>
      </c>
      <c r="L181" s="12">
        <f t="shared" si="14"/>
        <v>0.30179881114673579</v>
      </c>
    </row>
    <row r="182" spans="1:12" x14ac:dyDescent="0.4">
      <c r="A182" s="1">
        <v>10005946</v>
      </c>
      <c r="B182" s="1" t="s">
        <v>528</v>
      </c>
      <c r="C182" s="1">
        <v>102</v>
      </c>
      <c r="D182" s="1">
        <v>81</v>
      </c>
      <c r="E182" s="1">
        <v>77</v>
      </c>
      <c r="F182" s="10">
        <v>0.79411759999999998</v>
      </c>
      <c r="G182" s="10">
        <v>0.75490190000000001</v>
      </c>
      <c r="H182" s="1">
        <f t="shared" si="10"/>
        <v>4.4806421362001914E-2</v>
      </c>
      <c r="I182" s="10">
        <f t="shared" si="11"/>
        <v>0.62483695498556879</v>
      </c>
      <c r="J182" s="10">
        <f t="shared" si="12"/>
        <v>0.80047812672461638</v>
      </c>
      <c r="K182" s="12">
        <f t="shared" si="13"/>
        <v>0.12483695498556879</v>
      </c>
      <c r="L182" s="12">
        <f t="shared" si="14"/>
        <v>0.30047812672461638</v>
      </c>
    </row>
    <row r="183" spans="1:12" x14ac:dyDescent="0.4">
      <c r="A183" s="1">
        <v>10002935</v>
      </c>
      <c r="B183" s="1" t="s">
        <v>456</v>
      </c>
      <c r="C183" s="1">
        <v>104</v>
      </c>
      <c r="D183" s="1">
        <v>84</v>
      </c>
      <c r="E183" s="1">
        <v>78</v>
      </c>
      <c r="F183" s="10">
        <v>0.80769230000000003</v>
      </c>
      <c r="G183" s="10">
        <v>0.75</v>
      </c>
      <c r="H183" s="1">
        <f t="shared" si="10"/>
        <v>4.4373498925582802E-2</v>
      </c>
      <c r="I183" s="10">
        <f t="shared" si="11"/>
        <v>0.62568548296095028</v>
      </c>
      <c r="J183" s="10">
        <f t="shared" si="12"/>
        <v>0.79962959874923489</v>
      </c>
      <c r="K183" s="12">
        <f t="shared" si="13"/>
        <v>0.12568548296095028</v>
      </c>
      <c r="L183" s="12">
        <f t="shared" si="14"/>
        <v>0.29962959874923489</v>
      </c>
    </row>
    <row r="184" spans="1:12" x14ac:dyDescent="0.4">
      <c r="A184" s="1">
        <v>10005128</v>
      </c>
      <c r="B184" s="1" t="s">
        <v>514</v>
      </c>
      <c r="C184" s="1">
        <v>104</v>
      </c>
      <c r="D184" s="1">
        <v>88</v>
      </c>
      <c r="E184" s="1">
        <v>81</v>
      </c>
      <c r="F184" s="10">
        <v>0.84615390000000001</v>
      </c>
      <c r="G184" s="10">
        <v>0.77884609999999999</v>
      </c>
      <c r="H184" s="1">
        <f t="shared" si="10"/>
        <v>4.4373498925582802E-2</v>
      </c>
      <c r="I184" s="10">
        <f t="shared" si="11"/>
        <v>0.62568548296095028</v>
      </c>
      <c r="J184" s="10">
        <f t="shared" si="12"/>
        <v>0.79962959874923489</v>
      </c>
      <c r="K184" s="12">
        <f t="shared" si="13"/>
        <v>0.12568548296095028</v>
      </c>
      <c r="L184" s="12">
        <f t="shared" si="14"/>
        <v>0.29962959874923489</v>
      </c>
    </row>
    <row r="185" spans="1:12" x14ac:dyDescent="0.4">
      <c r="A185" s="1">
        <v>10003955</v>
      </c>
      <c r="B185" s="1" t="s">
        <v>481</v>
      </c>
      <c r="C185" s="1">
        <v>105</v>
      </c>
      <c r="D185" s="1">
        <v>79</v>
      </c>
      <c r="E185" s="1">
        <v>74</v>
      </c>
      <c r="F185" s="10">
        <v>0.75238099999999997</v>
      </c>
      <c r="G185" s="10">
        <v>0.70476190000000005</v>
      </c>
      <c r="H185" s="1">
        <f t="shared" si="10"/>
        <v>4.4161691038777318E-2</v>
      </c>
      <c r="I185" s="10">
        <f t="shared" si="11"/>
        <v>0.62610062641908903</v>
      </c>
      <c r="J185" s="10">
        <f t="shared" si="12"/>
        <v>0.79921445529109614</v>
      </c>
      <c r="K185" s="12">
        <f t="shared" si="13"/>
        <v>0.12610062641908903</v>
      </c>
      <c r="L185" s="12">
        <f t="shared" si="14"/>
        <v>0.29921445529109614</v>
      </c>
    </row>
    <row r="186" spans="1:12" x14ac:dyDescent="0.4">
      <c r="A186" s="1">
        <v>10002107</v>
      </c>
      <c r="B186" s="1" t="s">
        <v>431</v>
      </c>
      <c r="C186" s="1">
        <v>107</v>
      </c>
      <c r="D186" s="1">
        <v>92</v>
      </c>
      <c r="E186" s="1">
        <v>88</v>
      </c>
      <c r="F186" s="10">
        <v>0.8598131</v>
      </c>
      <c r="G186" s="10">
        <v>0.82242990000000005</v>
      </c>
      <c r="H186" s="1">
        <f t="shared" si="10"/>
        <v>4.3747018089831058E-2</v>
      </c>
      <c r="I186" s="10">
        <f t="shared" si="11"/>
        <v>0.62691338539902375</v>
      </c>
      <c r="J186" s="10">
        <f t="shared" si="12"/>
        <v>0.79840169631116142</v>
      </c>
      <c r="K186" s="12">
        <f t="shared" si="13"/>
        <v>0.12691338539902375</v>
      </c>
      <c r="L186" s="12">
        <f t="shared" si="14"/>
        <v>0.29840169631116142</v>
      </c>
    </row>
    <row r="187" spans="1:12" x14ac:dyDescent="0.4">
      <c r="A187" s="1">
        <v>10007977</v>
      </c>
      <c r="B187" s="1" t="s">
        <v>589</v>
      </c>
      <c r="C187" s="1">
        <v>107</v>
      </c>
      <c r="D187" s="1">
        <v>78</v>
      </c>
      <c r="E187" s="1">
        <v>70</v>
      </c>
      <c r="F187" s="10">
        <v>0.72897199999999995</v>
      </c>
      <c r="G187" s="10">
        <v>0.65420560000000005</v>
      </c>
      <c r="H187" s="1">
        <f t="shared" si="10"/>
        <v>4.3747018089831058E-2</v>
      </c>
      <c r="I187" s="10">
        <f t="shared" si="11"/>
        <v>0.62691338539902375</v>
      </c>
      <c r="J187" s="10">
        <f t="shared" si="12"/>
        <v>0.79840169631116142</v>
      </c>
      <c r="K187" s="12">
        <f t="shared" si="13"/>
        <v>0.12691338539902375</v>
      </c>
      <c r="L187" s="12">
        <f t="shared" si="14"/>
        <v>0.29840169631116142</v>
      </c>
    </row>
    <row r="188" spans="1:12" x14ac:dyDescent="0.4">
      <c r="A188" s="1">
        <v>10000820</v>
      </c>
      <c r="B188" s="1" t="s">
        <v>391</v>
      </c>
      <c r="C188" s="1">
        <v>111</v>
      </c>
      <c r="D188" s="1">
        <v>85</v>
      </c>
      <c r="E188" s="1">
        <v>80</v>
      </c>
      <c r="F188" s="10">
        <v>0.76576580000000005</v>
      </c>
      <c r="G188" s="10">
        <v>0.72072069999999999</v>
      </c>
      <c r="H188" s="1">
        <f t="shared" si="10"/>
        <v>4.2951551411163337E-2</v>
      </c>
      <c r="I188" s="10">
        <f t="shared" si="11"/>
        <v>0.6284725000892124</v>
      </c>
      <c r="J188" s="10">
        <f t="shared" si="12"/>
        <v>0.79684258162097277</v>
      </c>
      <c r="K188" s="12">
        <f t="shared" si="13"/>
        <v>0.1284725000892124</v>
      </c>
      <c r="L188" s="12">
        <f t="shared" si="14"/>
        <v>0.29684258162097277</v>
      </c>
    </row>
    <row r="189" spans="1:12" x14ac:dyDescent="0.4">
      <c r="A189" s="1">
        <v>10007500</v>
      </c>
      <c r="B189" s="1" t="s">
        <v>575</v>
      </c>
      <c r="C189" s="1">
        <v>111</v>
      </c>
      <c r="D189" s="1">
        <v>94</v>
      </c>
      <c r="E189" s="1">
        <v>78</v>
      </c>
      <c r="F189" s="10">
        <v>0.84684680000000001</v>
      </c>
      <c r="G189" s="10">
        <v>0.70270270000000001</v>
      </c>
      <c r="H189" s="1">
        <f t="shared" si="10"/>
        <v>4.2951551411163337E-2</v>
      </c>
      <c r="I189" s="10">
        <f t="shared" si="11"/>
        <v>0.6284725000892124</v>
      </c>
      <c r="J189" s="10">
        <f t="shared" si="12"/>
        <v>0.79684258162097277</v>
      </c>
      <c r="K189" s="12">
        <f t="shared" si="13"/>
        <v>0.1284725000892124</v>
      </c>
      <c r="L189" s="12">
        <f t="shared" si="14"/>
        <v>0.29684258162097277</v>
      </c>
    </row>
    <row r="190" spans="1:12" x14ac:dyDescent="0.4">
      <c r="A190" s="1">
        <v>10006174</v>
      </c>
      <c r="B190" s="1" t="s">
        <v>542</v>
      </c>
      <c r="C190" s="1">
        <v>112</v>
      </c>
      <c r="D190" s="1">
        <v>80</v>
      </c>
      <c r="E190" s="1">
        <v>75</v>
      </c>
      <c r="F190" s="10">
        <v>0.71428570000000002</v>
      </c>
      <c r="G190" s="10">
        <v>0.66964290000000004</v>
      </c>
      <c r="H190" s="1">
        <f t="shared" si="10"/>
        <v>4.2759373483385474E-2</v>
      </c>
      <c r="I190" s="10">
        <f t="shared" si="11"/>
        <v>0.62884916882765707</v>
      </c>
      <c r="J190" s="10">
        <f t="shared" si="12"/>
        <v>0.7964659128825281</v>
      </c>
      <c r="K190" s="12">
        <f t="shared" si="13"/>
        <v>0.12884916882765707</v>
      </c>
      <c r="L190" s="12">
        <f t="shared" si="14"/>
        <v>0.2964659128825281</v>
      </c>
    </row>
    <row r="191" spans="1:12" x14ac:dyDescent="0.4">
      <c r="A191" s="1">
        <v>10007938</v>
      </c>
      <c r="B191" s="1" t="s">
        <v>588</v>
      </c>
      <c r="C191" s="1">
        <v>112</v>
      </c>
      <c r="D191" s="1">
        <v>88</v>
      </c>
      <c r="E191" s="1">
        <v>74</v>
      </c>
      <c r="F191" s="10">
        <v>0.78571429999999998</v>
      </c>
      <c r="G191" s="10">
        <v>0.66071429999999998</v>
      </c>
      <c r="H191" s="1">
        <f t="shared" si="10"/>
        <v>4.2759373483385474E-2</v>
      </c>
      <c r="I191" s="10">
        <f t="shared" si="11"/>
        <v>0.62884916882765707</v>
      </c>
      <c r="J191" s="10">
        <f t="shared" si="12"/>
        <v>0.7964659128825281</v>
      </c>
      <c r="K191" s="12">
        <f t="shared" si="13"/>
        <v>0.12884916882765707</v>
      </c>
      <c r="L191" s="12">
        <f t="shared" si="14"/>
        <v>0.2964659128825281</v>
      </c>
    </row>
    <row r="192" spans="1:12" x14ac:dyDescent="0.4">
      <c r="A192" s="1">
        <v>10000473</v>
      </c>
      <c r="B192" s="1" t="s">
        <v>376</v>
      </c>
      <c r="C192" s="1">
        <v>113</v>
      </c>
      <c r="D192" s="1">
        <v>96</v>
      </c>
      <c r="E192" s="1">
        <v>91</v>
      </c>
      <c r="F192" s="10">
        <v>0.84955749999999997</v>
      </c>
      <c r="G192" s="10">
        <v>0.80530970000000002</v>
      </c>
      <c r="H192" s="1">
        <f t="shared" si="10"/>
        <v>4.2569752267533296E-2</v>
      </c>
      <c r="I192" s="10">
        <f t="shared" si="11"/>
        <v>0.6292208264107273</v>
      </c>
      <c r="J192" s="10">
        <f t="shared" si="12"/>
        <v>0.79609425529945788</v>
      </c>
      <c r="K192" s="12">
        <f t="shared" si="13"/>
        <v>0.1292208264107273</v>
      </c>
      <c r="L192" s="12">
        <f t="shared" si="14"/>
        <v>0.29609425529945788</v>
      </c>
    </row>
    <row r="193" spans="1:12" x14ac:dyDescent="0.4">
      <c r="A193" s="1">
        <v>10000610</v>
      </c>
      <c r="B193" s="1" t="s">
        <v>382</v>
      </c>
      <c r="C193" s="1">
        <v>117</v>
      </c>
      <c r="D193" s="1">
        <v>84</v>
      </c>
      <c r="E193" s="1">
        <v>74</v>
      </c>
      <c r="F193" s="10">
        <v>0.7179487</v>
      </c>
      <c r="G193" s="10">
        <v>0.63247869999999995</v>
      </c>
      <c r="H193" s="1">
        <f t="shared" si="10"/>
        <v>4.1835735993671443E-2</v>
      </c>
      <c r="I193" s="10">
        <f t="shared" si="11"/>
        <v>0.63065949830749657</v>
      </c>
      <c r="J193" s="10">
        <f t="shared" si="12"/>
        <v>0.7946555834026886</v>
      </c>
      <c r="K193" s="12">
        <f t="shared" si="13"/>
        <v>0.13065949830749657</v>
      </c>
      <c r="L193" s="12">
        <f t="shared" si="14"/>
        <v>0.2946555834026886</v>
      </c>
    </row>
    <row r="194" spans="1:12" x14ac:dyDescent="0.4">
      <c r="A194" s="1">
        <v>10005669</v>
      </c>
      <c r="B194" s="1" t="s">
        <v>521</v>
      </c>
      <c r="C194" s="1">
        <v>119</v>
      </c>
      <c r="D194" s="1">
        <v>99</v>
      </c>
      <c r="E194" s="1">
        <v>80</v>
      </c>
      <c r="F194" s="10">
        <v>0.83193280000000003</v>
      </c>
      <c r="G194" s="10">
        <v>0.67226889999999995</v>
      </c>
      <c r="H194" s="1">
        <f t="shared" si="10"/>
        <v>4.1482685495819592E-2</v>
      </c>
      <c r="I194" s="10">
        <f t="shared" si="11"/>
        <v>0.63135147728328622</v>
      </c>
      <c r="J194" s="10">
        <f t="shared" si="12"/>
        <v>0.79396360442689895</v>
      </c>
      <c r="K194" s="12">
        <f t="shared" si="13"/>
        <v>0.13135147728328622</v>
      </c>
      <c r="L194" s="12">
        <f t="shared" si="14"/>
        <v>0.29396360442689895</v>
      </c>
    </row>
    <row r="195" spans="1:12" x14ac:dyDescent="0.4">
      <c r="A195" s="1">
        <v>10006570</v>
      </c>
      <c r="B195" s="1" t="s">
        <v>554</v>
      </c>
      <c r="C195" s="1">
        <v>119</v>
      </c>
      <c r="D195" s="1">
        <v>94</v>
      </c>
      <c r="E195" s="1">
        <v>85</v>
      </c>
      <c r="F195" s="10">
        <v>0.78991599999999995</v>
      </c>
      <c r="G195" s="10">
        <v>0.71428570000000002</v>
      </c>
      <c r="H195" s="1">
        <f t="shared" si="10"/>
        <v>4.1482685495819592E-2</v>
      </c>
      <c r="I195" s="10">
        <f t="shared" si="11"/>
        <v>0.63135147728328622</v>
      </c>
      <c r="J195" s="10">
        <f t="shared" si="12"/>
        <v>0.79396360442689895</v>
      </c>
      <c r="K195" s="12">
        <f t="shared" si="13"/>
        <v>0.13135147728328622</v>
      </c>
      <c r="L195" s="12">
        <f t="shared" si="14"/>
        <v>0.29396360442689895</v>
      </c>
    </row>
    <row r="196" spans="1:12" x14ac:dyDescent="0.4">
      <c r="A196" s="1">
        <v>10001778</v>
      </c>
      <c r="B196" s="1" t="s">
        <v>425</v>
      </c>
      <c r="C196" s="1">
        <v>120</v>
      </c>
      <c r="D196" s="1">
        <v>89</v>
      </c>
      <c r="E196" s="1">
        <v>83</v>
      </c>
      <c r="F196" s="10">
        <v>0.74166670000000001</v>
      </c>
      <c r="G196" s="10">
        <v>0.69166669999999997</v>
      </c>
      <c r="H196" s="1">
        <f t="shared" si="10"/>
        <v>4.1309479371917437E-2</v>
      </c>
      <c r="I196" s="10">
        <f t="shared" si="11"/>
        <v>0.63169096128613444</v>
      </c>
      <c r="J196" s="10">
        <f t="shared" si="12"/>
        <v>0.79362412042405073</v>
      </c>
      <c r="K196" s="12">
        <f t="shared" si="13"/>
        <v>0.13169096128613444</v>
      </c>
      <c r="L196" s="12">
        <f t="shared" si="14"/>
        <v>0.29362412042405073</v>
      </c>
    </row>
    <row r="197" spans="1:12" x14ac:dyDescent="0.4">
      <c r="A197" s="1">
        <v>10003146</v>
      </c>
      <c r="B197" s="1" t="s">
        <v>462</v>
      </c>
      <c r="C197" s="1">
        <v>121</v>
      </c>
      <c r="D197" s="1">
        <v>84</v>
      </c>
      <c r="E197" s="1">
        <v>75</v>
      </c>
      <c r="F197" s="10">
        <v>0.69421489999999997</v>
      </c>
      <c r="G197" s="10">
        <v>0.61983469999999996</v>
      </c>
      <c r="H197" s="1">
        <f t="shared" si="10"/>
        <v>4.1138424892351852E-2</v>
      </c>
      <c r="I197" s="10">
        <f t="shared" si="11"/>
        <v>0.632026228066083</v>
      </c>
      <c r="J197" s="10">
        <f t="shared" si="12"/>
        <v>0.79328885364410218</v>
      </c>
      <c r="K197" s="12">
        <f t="shared" si="13"/>
        <v>0.132026228066083</v>
      </c>
      <c r="L197" s="12">
        <f t="shared" si="14"/>
        <v>0.29328885364410218</v>
      </c>
    </row>
    <row r="198" spans="1:12" x14ac:dyDescent="0.4">
      <c r="A198" s="1">
        <v>10007417</v>
      </c>
      <c r="B198" s="1" t="s">
        <v>567</v>
      </c>
      <c r="C198" s="1">
        <v>121</v>
      </c>
      <c r="D198" s="1">
        <v>86</v>
      </c>
      <c r="E198" s="1">
        <v>81</v>
      </c>
      <c r="F198" s="10">
        <v>0.71074380000000004</v>
      </c>
      <c r="G198" s="10">
        <v>0.6694215</v>
      </c>
      <c r="H198" s="1">
        <f t="shared" si="10"/>
        <v>4.1138424892351852E-2</v>
      </c>
      <c r="I198" s="10">
        <f t="shared" si="11"/>
        <v>0.632026228066083</v>
      </c>
      <c r="J198" s="10">
        <f t="shared" si="12"/>
        <v>0.79328885364410218</v>
      </c>
      <c r="K198" s="12">
        <f t="shared" si="13"/>
        <v>0.132026228066083</v>
      </c>
      <c r="L198" s="12">
        <f t="shared" si="14"/>
        <v>0.29328885364410218</v>
      </c>
    </row>
    <row r="199" spans="1:12" x14ac:dyDescent="0.4">
      <c r="A199" s="1">
        <v>10007924</v>
      </c>
      <c r="B199" s="1" t="s">
        <v>586</v>
      </c>
      <c r="C199" s="1">
        <v>121</v>
      </c>
      <c r="D199" s="1">
        <v>93</v>
      </c>
      <c r="E199" s="1">
        <v>88</v>
      </c>
      <c r="F199" s="10">
        <v>0.76859500000000003</v>
      </c>
      <c r="G199" s="10">
        <v>0.72727269999999999</v>
      </c>
      <c r="H199" s="1">
        <f t="shared" si="10"/>
        <v>4.1138424892351852E-2</v>
      </c>
      <c r="I199" s="10">
        <f t="shared" si="11"/>
        <v>0.632026228066083</v>
      </c>
      <c r="J199" s="10">
        <f t="shared" si="12"/>
        <v>0.79328885364410218</v>
      </c>
      <c r="K199" s="12">
        <f t="shared" si="13"/>
        <v>0.132026228066083</v>
      </c>
      <c r="L199" s="12">
        <f t="shared" si="14"/>
        <v>0.29328885364410218</v>
      </c>
    </row>
    <row r="200" spans="1:12" x14ac:dyDescent="0.4">
      <c r="A200" s="1">
        <v>10007193</v>
      </c>
      <c r="B200" s="1" t="s">
        <v>561</v>
      </c>
      <c r="C200" s="1">
        <v>125</v>
      </c>
      <c r="D200" s="1">
        <v>107</v>
      </c>
      <c r="E200" s="1">
        <v>99</v>
      </c>
      <c r="F200" s="10">
        <v>0.85599999999999998</v>
      </c>
      <c r="G200" s="10">
        <v>0.79200000000000004</v>
      </c>
      <c r="H200" s="1">
        <f t="shared" ref="H200:H231" si="15">SQRT(($G$232*(1-$G$232))/(C200))</f>
        <v>4.0474858400490019E-2</v>
      </c>
      <c r="I200" s="10">
        <f t="shared" ref="I200:I231" si="16">$G$232-1.96*H200</f>
        <v>0.63332681839013216</v>
      </c>
      <c r="J200" s="10">
        <f t="shared" ref="J200:J231" si="17">1.96*H200+$G$232</f>
        <v>0.79198826332005301</v>
      </c>
      <c r="K200" s="12">
        <f t="shared" ref="K200:K231" si="18">I200-0.5</f>
        <v>0.13332681839013216</v>
      </c>
      <c r="L200" s="12">
        <f t="shared" ref="L200:L231" si="19">J200-0.5</f>
        <v>0.29198826332005301</v>
      </c>
    </row>
    <row r="201" spans="1:12" x14ac:dyDescent="0.4">
      <c r="A201" s="1">
        <v>10004344</v>
      </c>
      <c r="B201" s="1" t="s">
        <v>487</v>
      </c>
      <c r="C201" s="1">
        <v>131</v>
      </c>
      <c r="D201" s="1">
        <v>105</v>
      </c>
      <c r="E201" s="1">
        <v>93</v>
      </c>
      <c r="F201" s="10">
        <v>0.80152670000000004</v>
      </c>
      <c r="G201" s="10">
        <v>0.70992370000000005</v>
      </c>
      <c r="H201" s="1">
        <f t="shared" si="15"/>
        <v>3.9537089584402559E-2</v>
      </c>
      <c r="I201" s="10">
        <f t="shared" si="16"/>
        <v>0.63516484526966355</v>
      </c>
      <c r="J201" s="10">
        <f t="shared" si="17"/>
        <v>0.79015023644052162</v>
      </c>
      <c r="K201" s="12">
        <f t="shared" si="18"/>
        <v>0.13516484526966355</v>
      </c>
      <c r="L201" s="12">
        <f t="shared" si="19"/>
        <v>0.29015023644052162</v>
      </c>
    </row>
    <row r="202" spans="1:12" x14ac:dyDescent="0.4">
      <c r="A202" s="1">
        <v>10007817</v>
      </c>
      <c r="B202" s="1" t="s">
        <v>583</v>
      </c>
      <c r="C202" s="1">
        <v>131</v>
      </c>
      <c r="D202" s="1">
        <v>115</v>
      </c>
      <c r="E202" s="1">
        <v>102</v>
      </c>
      <c r="F202" s="10">
        <v>0.87786260000000005</v>
      </c>
      <c r="G202" s="10">
        <v>0.77862600000000004</v>
      </c>
      <c r="H202" s="1">
        <f t="shared" si="15"/>
        <v>3.9537089584402559E-2</v>
      </c>
      <c r="I202" s="10">
        <f t="shared" si="16"/>
        <v>0.63516484526966355</v>
      </c>
      <c r="J202" s="10">
        <f t="shared" si="17"/>
        <v>0.79015023644052162</v>
      </c>
      <c r="K202" s="12">
        <f t="shared" si="18"/>
        <v>0.13516484526966355</v>
      </c>
      <c r="L202" s="12">
        <f t="shared" si="19"/>
        <v>0.29015023644052162</v>
      </c>
    </row>
    <row r="203" spans="1:12" x14ac:dyDescent="0.4">
      <c r="A203" s="1">
        <v>10024962</v>
      </c>
      <c r="B203" s="1" t="s">
        <v>595</v>
      </c>
      <c r="C203" s="1">
        <v>131</v>
      </c>
      <c r="D203" s="1">
        <v>109</v>
      </c>
      <c r="E203" s="1">
        <v>104</v>
      </c>
      <c r="F203" s="10">
        <v>0.8320611</v>
      </c>
      <c r="G203" s="10">
        <v>0.79389319999999997</v>
      </c>
      <c r="H203" s="1">
        <f t="shared" si="15"/>
        <v>3.9537089584402559E-2</v>
      </c>
      <c r="I203" s="10">
        <f t="shared" si="16"/>
        <v>0.63516484526966355</v>
      </c>
      <c r="J203" s="10">
        <f t="shared" si="17"/>
        <v>0.79015023644052162</v>
      </c>
      <c r="K203" s="12">
        <f t="shared" si="18"/>
        <v>0.13516484526966355</v>
      </c>
      <c r="L203" s="12">
        <f t="shared" si="19"/>
        <v>0.29015023644052162</v>
      </c>
    </row>
    <row r="204" spans="1:12" x14ac:dyDescent="0.4">
      <c r="A204" s="1">
        <v>10000840</v>
      </c>
      <c r="B204" s="1" t="s">
        <v>394</v>
      </c>
      <c r="C204" s="1">
        <v>134</v>
      </c>
      <c r="D204" s="1">
        <v>108</v>
      </c>
      <c r="E204" s="1">
        <v>104</v>
      </c>
      <c r="F204" s="10">
        <v>0.80597010000000002</v>
      </c>
      <c r="G204" s="10">
        <v>0.77611940000000001</v>
      </c>
      <c r="H204" s="1">
        <f t="shared" si="15"/>
        <v>3.9092004976918331E-2</v>
      </c>
      <c r="I204" s="10">
        <f t="shared" si="16"/>
        <v>0.63603721110033262</v>
      </c>
      <c r="J204" s="10">
        <f t="shared" si="17"/>
        <v>0.78927787060985255</v>
      </c>
      <c r="K204" s="12">
        <f t="shared" si="18"/>
        <v>0.13603721110033262</v>
      </c>
      <c r="L204" s="12">
        <f t="shared" si="19"/>
        <v>0.28927787060985255</v>
      </c>
    </row>
    <row r="205" spans="1:12" x14ac:dyDescent="0.4">
      <c r="A205" s="1">
        <v>10004599</v>
      </c>
      <c r="B205" s="1" t="s">
        <v>496</v>
      </c>
      <c r="C205" s="1">
        <v>134</v>
      </c>
      <c r="D205" s="1">
        <v>97</v>
      </c>
      <c r="E205" s="1">
        <v>76</v>
      </c>
      <c r="F205" s="10">
        <v>0.72388059999999999</v>
      </c>
      <c r="G205" s="10">
        <v>0.56716420000000001</v>
      </c>
      <c r="H205" s="1">
        <f t="shared" si="15"/>
        <v>3.9092004976918331E-2</v>
      </c>
      <c r="I205" s="10">
        <f t="shared" si="16"/>
        <v>0.63603721110033262</v>
      </c>
      <c r="J205" s="10">
        <f t="shared" si="17"/>
        <v>0.78927787060985255</v>
      </c>
      <c r="K205" s="12">
        <f t="shared" si="18"/>
        <v>0.13603721110033262</v>
      </c>
      <c r="L205" s="12">
        <f t="shared" si="19"/>
        <v>0.28927787060985255</v>
      </c>
    </row>
    <row r="206" spans="1:12" x14ac:dyDescent="0.4">
      <c r="A206" s="1">
        <v>10000878</v>
      </c>
      <c r="B206" s="1" t="s">
        <v>395</v>
      </c>
      <c r="C206" s="1">
        <v>135</v>
      </c>
      <c r="D206" s="1">
        <v>119</v>
      </c>
      <c r="E206" s="1">
        <v>108</v>
      </c>
      <c r="F206" s="10">
        <v>0.88148150000000003</v>
      </c>
      <c r="G206" s="10">
        <v>0.8</v>
      </c>
      <c r="H206" s="1">
        <f t="shared" si="15"/>
        <v>3.8946950654891489E-2</v>
      </c>
      <c r="I206" s="10">
        <f t="shared" si="16"/>
        <v>0.63632151757150524</v>
      </c>
      <c r="J206" s="10">
        <f t="shared" si="17"/>
        <v>0.78899356413867994</v>
      </c>
      <c r="K206" s="12">
        <f t="shared" si="18"/>
        <v>0.13632151757150524</v>
      </c>
      <c r="L206" s="12">
        <f t="shared" si="19"/>
        <v>0.28899356413867994</v>
      </c>
    </row>
    <row r="207" spans="1:12" x14ac:dyDescent="0.4">
      <c r="A207" s="1">
        <v>10007459</v>
      </c>
      <c r="B207" s="1" t="s">
        <v>573</v>
      </c>
      <c r="C207" s="1">
        <v>138</v>
      </c>
      <c r="D207" s="1">
        <v>110</v>
      </c>
      <c r="E207" s="1">
        <v>106</v>
      </c>
      <c r="F207" s="10">
        <v>0.79710139999999996</v>
      </c>
      <c r="G207" s="10">
        <v>0.76811589999999996</v>
      </c>
      <c r="H207" s="1">
        <f t="shared" si="15"/>
        <v>3.8521288140217061E-2</v>
      </c>
      <c r="I207" s="10">
        <f t="shared" si="16"/>
        <v>0.63715581610026717</v>
      </c>
      <c r="J207" s="10">
        <f t="shared" si="17"/>
        <v>0.788159265609918</v>
      </c>
      <c r="K207" s="12">
        <f t="shared" si="18"/>
        <v>0.13715581610026717</v>
      </c>
      <c r="L207" s="12">
        <f t="shared" si="19"/>
        <v>0.288159265609918</v>
      </c>
    </row>
    <row r="208" spans="1:12" x14ac:dyDescent="0.4">
      <c r="A208" s="1">
        <v>10005788</v>
      </c>
      <c r="B208" s="1" t="s">
        <v>523</v>
      </c>
      <c r="C208" s="1">
        <v>141</v>
      </c>
      <c r="D208" s="1">
        <v>104</v>
      </c>
      <c r="E208" s="1">
        <v>96</v>
      </c>
      <c r="F208" s="10">
        <v>0.73758860000000004</v>
      </c>
      <c r="G208" s="10">
        <v>0.68085099999999998</v>
      </c>
      <c r="H208" s="1">
        <f t="shared" si="15"/>
        <v>3.8109283908019299E-2</v>
      </c>
      <c r="I208" s="10">
        <f t="shared" si="16"/>
        <v>0.63796334439537472</v>
      </c>
      <c r="J208" s="10">
        <f t="shared" si="17"/>
        <v>0.78735173731481045</v>
      </c>
      <c r="K208" s="12">
        <f t="shared" si="18"/>
        <v>0.13796334439537472</v>
      </c>
      <c r="L208" s="12">
        <f t="shared" si="19"/>
        <v>0.28735173731481045</v>
      </c>
    </row>
    <row r="209" spans="1:12" x14ac:dyDescent="0.4">
      <c r="A209" s="1">
        <v>10001467</v>
      </c>
      <c r="B209" s="1" t="s">
        <v>415</v>
      </c>
      <c r="C209" s="1">
        <v>142</v>
      </c>
      <c r="D209" s="1">
        <v>114</v>
      </c>
      <c r="E209" s="1">
        <v>94</v>
      </c>
      <c r="F209" s="10">
        <v>0.80281690000000006</v>
      </c>
      <c r="G209" s="10">
        <v>0.6619718</v>
      </c>
      <c r="H209" s="1">
        <f t="shared" si="15"/>
        <v>3.7974859207285168E-2</v>
      </c>
      <c r="I209" s="10">
        <f t="shared" si="16"/>
        <v>0.63822681680881366</v>
      </c>
      <c r="J209" s="10">
        <f t="shared" si="17"/>
        <v>0.78708826490137151</v>
      </c>
      <c r="K209" s="12">
        <f t="shared" si="18"/>
        <v>0.13822681680881366</v>
      </c>
      <c r="L209" s="12">
        <f t="shared" si="19"/>
        <v>0.28708826490137151</v>
      </c>
    </row>
    <row r="210" spans="1:12" x14ac:dyDescent="0.4">
      <c r="A210" s="1">
        <v>10005200</v>
      </c>
      <c r="B210" s="1" t="s">
        <v>515</v>
      </c>
      <c r="C210" s="1">
        <v>143</v>
      </c>
      <c r="D210" s="1">
        <v>98</v>
      </c>
      <c r="E210" s="1">
        <v>87</v>
      </c>
      <c r="F210" s="10">
        <v>0.68531470000000005</v>
      </c>
      <c r="G210" s="10">
        <v>0.60839160000000003</v>
      </c>
      <c r="H210" s="1">
        <f t="shared" si="15"/>
        <v>3.7841847032556657E-2</v>
      </c>
      <c r="I210" s="10">
        <f t="shared" si="16"/>
        <v>0.63848752067128156</v>
      </c>
      <c r="J210" s="10">
        <f t="shared" si="17"/>
        <v>0.78682756103890361</v>
      </c>
      <c r="K210" s="12">
        <f t="shared" si="18"/>
        <v>0.13848752067128156</v>
      </c>
      <c r="L210" s="12">
        <f t="shared" si="19"/>
        <v>0.28682756103890361</v>
      </c>
    </row>
    <row r="211" spans="1:12" x14ac:dyDescent="0.4">
      <c r="A211" s="1">
        <v>10004927</v>
      </c>
      <c r="B211" s="1" t="s">
        <v>509</v>
      </c>
      <c r="C211" s="1">
        <v>145</v>
      </c>
      <c r="D211" s="1">
        <v>109</v>
      </c>
      <c r="E211" s="1">
        <v>104</v>
      </c>
      <c r="F211" s="10">
        <v>0.75172410000000001</v>
      </c>
      <c r="G211" s="10">
        <v>0.71724140000000003</v>
      </c>
      <c r="H211" s="1">
        <f t="shared" si="15"/>
        <v>3.7579962591736411E-2</v>
      </c>
      <c r="I211" s="10">
        <f t="shared" si="16"/>
        <v>0.6390008141752892</v>
      </c>
      <c r="J211" s="10">
        <f t="shared" si="17"/>
        <v>0.78631426753489597</v>
      </c>
      <c r="K211" s="12">
        <f t="shared" si="18"/>
        <v>0.1390008141752892</v>
      </c>
      <c r="L211" s="12">
        <f t="shared" si="19"/>
        <v>0.28631426753489597</v>
      </c>
    </row>
    <row r="212" spans="1:12" x14ac:dyDescent="0.4">
      <c r="A212" s="1">
        <v>10005077</v>
      </c>
      <c r="B212" s="1" t="s">
        <v>512</v>
      </c>
      <c r="C212" s="1">
        <v>147</v>
      </c>
      <c r="D212" s="1">
        <v>129</v>
      </c>
      <c r="E212" s="1">
        <v>121</v>
      </c>
      <c r="F212" s="10">
        <v>0.87755099999999997</v>
      </c>
      <c r="G212" s="10">
        <v>0.82312920000000001</v>
      </c>
      <c r="H212" s="1">
        <f t="shared" si="15"/>
        <v>3.7323441077428854E-2</v>
      </c>
      <c r="I212" s="10">
        <f t="shared" si="16"/>
        <v>0.63950359634333198</v>
      </c>
      <c r="J212" s="10">
        <f t="shared" si="17"/>
        <v>0.78581148536685319</v>
      </c>
      <c r="K212" s="12">
        <f t="shared" si="18"/>
        <v>0.13950359634333198</v>
      </c>
      <c r="L212" s="12">
        <f t="shared" si="19"/>
        <v>0.28581148536685319</v>
      </c>
    </row>
    <row r="213" spans="1:12" x14ac:dyDescent="0.4">
      <c r="A213" s="1">
        <v>10000747</v>
      </c>
      <c r="B213" s="1" t="s">
        <v>386</v>
      </c>
      <c r="C213" s="1">
        <v>160</v>
      </c>
      <c r="D213" s="1">
        <v>135</v>
      </c>
      <c r="E213" s="1">
        <v>117</v>
      </c>
      <c r="F213" s="10">
        <v>0.84375</v>
      </c>
      <c r="G213" s="10">
        <v>0.73124999999999996</v>
      </c>
      <c r="H213" s="1">
        <f t="shared" si="15"/>
        <v>3.5775058553189736E-2</v>
      </c>
      <c r="I213" s="10">
        <f t="shared" si="16"/>
        <v>0.64253842609084066</v>
      </c>
      <c r="J213" s="10">
        <f t="shared" si="17"/>
        <v>0.78277665561934451</v>
      </c>
      <c r="K213" s="12">
        <f t="shared" si="18"/>
        <v>0.14253842609084066</v>
      </c>
      <c r="L213" s="12">
        <f t="shared" si="19"/>
        <v>0.28277665561934451</v>
      </c>
    </row>
    <row r="214" spans="1:12" x14ac:dyDescent="0.4">
      <c r="A214" s="1">
        <v>10001535</v>
      </c>
      <c r="B214" s="1" t="s">
        <v>418</v>
      </c>
      <c r="C214" s="1">
        <v>161</v>
      </c>
      <c r="D214" s="1">
        <v>131</v>
      </c>
      <c r="E214" s="1">
        <v>122</v>
      </c>
      <c r="F214" s="10">
        <v>0.81366459999999996</v>
      </c>
      <c r="G214" s="10">
        <v>0.75776399999999999</v>
      </c>
      <c r="H214" s="1">
        <f t="shared" si="15"/>
        <v>3.5663782829342967E-2</v>
      </c>
      <c r="I214" s="10">
        <f t="shared" si="16"/>
        <v>0.64275652650958037</v>
      </c>
      <c r="J214" s="10">
        <f t="shared" si="17"/>
        <v>0.7825585552006048</v>
      </c>
      <c r="K214" s="12">
        <f t="shared" si="18"/>
        <v>0.14275652650958037</v>
      </c>
      <c r="L214" s="12">
        <f t="shared" si="19"/>
        <v>0.2825585552006048</v>
      </c>
    </row>
    <row r="215" spans="1:12" x14ac:dyDescent="0.4">
      <c r="A215" s="1">
        <v>10003200</v>
      </c>
      <c r="B215" s="1" t="s">
        <v>466</v>
      </c>
      <c r="C215" s="1">
        <v>165</v>
      </c>
      <c r="D215" s="1">
        <v>131</v>
      </c>
      <c r="E215" s="1">
        <v>128</v>
      </c>
      <c r="F215" s="10">
        <v>0.79393939999999996</v>
      </c>
      <c r="G215" s="10">
        <v>0.77575760000000005</v>
      </c>
      <c r="H215" s="1">
        <f t="shared" si="15"/>
        <v>3.5228842377480439E-2</v>
      </c>
      <c r="I215" s="10">
        <f t="shared" si="16"/>
        <v>0.64360900979523095</v>
      </c>
      <c r="J215" s="10">
        <f t="shared" si="17"/>
        <v>0.78170607191495423</v>
      </c>
      <c r="K215" s="12">
        <f t="shared" si="18"/>
        <v>0.14360900979523095</v>
      </c>
      <c r="L215" s="12">
        <f t="shared" si="19"/>
        <v>0.28170607191495423</v>
      </c>
    </row>
    <row r="216" spans="1:12" x14ac:dyDescent="0.4">
      <c r="A216" s="1">
        <v>10006963</v>
      </c>
      <c r="B216" s="1" t="s">
        <v>557</v>
      </c>
      <c r="C216" s="1">
        <v>166</v>
      </c>
      <c r="D216" s="1">
        <v>141</v>
      </c>
      <c r="E216" s="1">
        <v>132</v>
      </c>
      <c r="F216" s="10">
        <v>0.84939759999999997</v>
      </c>
      <c r="G216" s="10">
        <v>0.79518069999999996</v>
      </c>
      <c r="H216" s="1">
        <f t="shared" si="15"/>
        <v>3.512257111762232E-2</v>
      </c>
      <c r="I216" s="10">
        <f t="shared" si="16"/>
        <v>0.64381730146455285</v>
      </c>
      <c r="J216" s="10">
        <f t="shared" si="17"/>
        <v>0.78149778024563232</v>
      </c>
      <c r="K216" s="12">
        <f t="shared" si="18"/>
        <v>0.14381730146455285</v>
      </c>
      <c r="L216" s="12">
        <f t="shared" si="19"/>
        <v>0.28149778024563232</v>
      </c>
    </row>
    <row r="217" spans="1:12" x14ac:dyDescent="0.4">
      <c r="A217" s="1">
        <v>10002696</v>
      </c>
      <c r="B217" s="1" t="s">
        <v>443</v>
      </c>
      <c r="C217" s="1">
        <v>167</v>
      </c>
      <c r="D217" s="1">
        <v>124</v>
      </c>
      <c r="E217" s="1">
        <v>125</v>
      </c>
      <c r="F217" s="10">
        <v>0.74251500000000004</v>
      </c>
      <c r="G217" s="10">
        <v>0.74850300000000003</v>
      </c>
      <c r="H217" s="1">
        <f t="shared" si="15"/>
        <v>3.5017255824718763E-2</v>
      </c>
      <c r="I217" s="10">
        <f t="shared" si="16"/>
        <v>0.64402371943864378</v>
      </c>
      <c r="J217" s="10">
        <f t="shared" si="17"/>
        <v>0.78129136227154139</v>
      </c>
      <c r="K217" s="12">
        <f t="shared" si="18"/>
        <v>0.14402371943864378</v>
      </c>
      <c r="L217" s="12">
        <f t="shared" si="19"/>
        <v>0.28129136227154139</v>
      </c>
    </row>
    <row r="218" spans="1:12" x14ac:dyDescent="0.4">
      <c r="A218" s="1">
        <v>10001696</v>
      </c>
      <c r="B218" s="1" t="s">
        <v>421</v>
      </c>
      <c r="C218" s="1">
        <v>170</v>
      </c>
      <c r="D218" s="1">
        <v>144</v>
      </c>
      <c r="E218" s="1">
        <v>121</v>
      </c>
      <c r="F218" s="10">
        <v>0.8470588</v>
      </c>
      <c r="G218" s="10">
        <v>0.71176470000000003</v>
      </c>
      <c r="H218" s="1">
        <f t="shared" si="15"/>
        <v>3.470690474763713E-2</v>
      </c>
      <c r="I218" s="10">
        <f t="shared" si="16"/>
        <v>0.64463200754972383</v>
      </c>
      <c r="J218" s="10">
        <f t="shared" si="17"/>
        <v>0.78068307416046134</v>
      </c>
      <c r="K218" s="12">
        <f t="shared" si="18"/>
        <v>0.14463200754972383</v>
      </c>
      <c r="L218" s="12">
        <f t="shared" si="19"/>
        <v>0.28068307416046134</v>
      </c>
    </row>
    <row r="219" spans="1:12" x14ac:dyDescent="0.4">
      <c r="A219" s="1">
        <v>10006442</v>
      </c>
      <c r="B219" s="1" t="s">
        <v>550</v>
      </c>
      <c r="C219" s="1">
        <v>171</v>
      </c>
      <c r="D219" s="1">
        <v>131</v>
      </c>
      <c r="E219" s="1">
        <v>121</v>
      </c>
      <c r="F219" s="10">
        <v>0.76608189999999998</v>
      </c>
      <c r="G219" s="10">
        <v>0.70760230000000002</v>
      </c>
      <c r="H219" s="1">
        <f t="shared" si="15"/>
        <v>3.4605273768845583E-2</v>
      </c>
      <c r="I219" s="10">
        <f t="shared" si="16"/>
        <v>0.64483120426815521</v>
      </c>
      <c r="J219" s="10">
        <f t="shared" si="17"/>
        <v>0.78048387744202996</v>
      </c>
      <c r="K219" s="12">
        <f t="shared" si="18"/>
        <v>0.14483120426815521</v>
      </c>
      <c r="L219" s="12">
        <f t="shared" si="19"/>
        <v>0.28048387744202996</v>
      </c>
    </row>
    <row r="220" spans="1:12" x14ac:dyDescent="0.4">
      <c r="A220" s="1">
        <v>10004340</v>
      </c>
      <c r="B220" s="1" t="s">
        <v>486</v>
      </c>
      <c r="C220" s="1">
        <v>174</v>
      </c>
      <c r="D220" s="1">
        <v>134</v>
      </c>
      <c r="E220" s="1">
        <v>135</v>
      </c>
      <c r="F220" s="10">
        <v>0.77011499999999999</v>
      </c>
      <c r="G220" s="10">
        <v>0.7758621</v>
      </c>
      <c r="H220" s="1">
        <f t="shared" si="15"/>
        <v>3.4305655369490561E-2</v>
      </c>
      <c r="I220" s="10">
        <f t="shared" si="16"/>
        <v>0.64541845633089112</v>
      </c>
      <c r="J220" s="10">
        <f t="shared" si="17"/>
        <v>0.77989662537929405</v>
      </c>
      <c r="K220" s="12">
        <f t="shared" si="18"/>
        <v>0.14541845633089112</v>
      </c>
      <c r="L220" s="12">
        <f t="shared" si="19"/>
        <v>0.27989662537929405</v>
      </c>
    </row>
    <row r="221" spans="1:12" x14ac:dyDescent="0.4">
      <c r="A221" s="1">
        <v>10036143</v>
      </c>
      <c r="B221" s="1" t="s">
        <v>596</v>
      </c>
      <c r="C221" s="1">
        <v>177</v>
      </c>
      <c r="D221" s="1">
        <v>159</v>
      </c>
      <c r="E221" s="1">
        <v>139</v>
      </c>
      <c r="F221" s="10">
        <v>0.89830509999999997</v>
      </c>
      <c r="G221" s="10">
        <v>0.78531070000000003</v>
      </c>
      <c r="H221" s="1">
        <f t="shared" si="15"/>
        <v>3.4013687035491874E-2</v>
      </c>
      <c r="I221" s="10">
        <f t="shared" si="16"/>
        <v>0.64599071426552857</v>
      </c>
      <c r="J221" s="10">
        <f t="shared" si="17"/>
        <v>0.77932436744465661</v>
      </c>
      <c r="K221" s="12">
        <f t="shared" si="18"/>
        <v>0.14599071426552857</v>
      </c>
      <c r="L221" s="12">
        <f t="shared" si="19"/>
        <v>0.27932436744465661</v>
      </c>
    </row>
    <row r="222" spans="1:12" x14ac:dyDescent="0.4">
      <c r="A222" s="1">
        <v>10004577</v>
      </c>
      <c r="B222" s="1" t="s">
        <v>493</v>
      </c>
      <c r="C222" s="1">
        <v>184</v>
      </c>
      <c r="D222" s="1">
        <v>156</v>
      </c>
      <c r="E222" s="1">
        <v>137</v>
      </c>
      <c r="F222" s="10">
        <v>0.84782610000000003</v>
      </c>
      <c r="G222" s="10">
        <v>0.74456520000000004</v>
      </c>
      <c r="H222" s="1">
        <f t="shared" si="15"/>
        <v>3.3360414115928189E-2</v>
      </c>
      <c r="I222" s="10">
        <f t="shared" si="16"/>
        <v>0.64727112918787333</v>
      </c>
      <c r="J222" s="10">
        <f t="shared" si="17"/>
        <v>0.77804395252231184</v>
      </c>
      <c r="K222" s="12">
        <f t="shared" si="18"/>
        <v>0.14727112918787333</v>
      </c>
      <c r="L222" s="12">
        <f t="shared" si="19"/>
        <v>0.27804395252231184</v>
      </c>
    </row>
    <row r="223" spans="1:12" x14ac:dyDescent="0.4">
      <c r="A223" s="1">
        <v>10001919</v>
      </c>
      <c r="B223" s="1" t="s">
        <v>427</v>
      </c>
      <c r="C223" s="1">
        <v>185</v>
      </c>
      <c r="D223" s="1">
        <v>147</v>
      </c>
      <c r="E223" s="1">
        <v>119</v>
      </c>
      <c r="F223" s="10">
        <v>0.79459460000000004</v>
      </c>
      <c r="G223" s="10">
        <v>0.64324329999999996</v>
      </c>
      <c r="H223" s="1">
        <f t="shared" si="15"/>
        <v>3.327012866184146E-2</v>
      </c>
      <c r="I223" s="10">
        <f t="shared" si="16"/>
        <v>0.64744808867788328</v>
      </c>
      <c r="J223" s="10">
        <f t="shared" si="17"/>
        <v>0.77786699303230189</v>
      </c>
      <c r="K223" s="12">
        <f t="shared" si="18"/>
        <v>0.14744808867788328</v>
      </c>
      <c r="L223" s="12">
        <f t="shared" si="19"/>
        <v>0.27786699303230189</v>
      </c>
    </row>
    <row r="224" spans="1:12" x14ac:dyDescent="0.4">
      <c r="A224" s="1">
        <v>10005981</v>
      </c>
      <c r="B224" s="1" t="s">
        <v>533</v>
      </c>
      <c r="C224" s="1">
        <v>205</v>
      </c>
      <c r="D224" s="1">
        <v>159</v>
      </c>
      <c r="E224" s="1">
        <v>141</v>
      </c>
      <c r="F224" s="10">
        <v>0.77560969999999996</v>
      </c>
      <c r="G224" s="10">
        <v>0.68780490000000005</v>
      </c>
      <c r="H224" s="1">
        <f t="shared" si="15"/>
        <v>3.1605554491565872E-2</v>
      </c>
      <c r="I224" s="10">
        <f t="shared" si="16"/>
        <v>0.65071065405162343</v>
      </c>
      <c r="J224" s="10">
        <f t="shared" si="17"/>
        <v>0.77460442765856174</v>
      </c>
      <c r="K224" s="12">
        <f t="shared" si="18"/>
        <v>0.15071065405162343</v>
      </c>
      <c r="L224" s="12">
        <f t="shared" si="19"/>
        <v>0.27460442765856174</v>
      </c>
    </row>
    <row r="225" spans="1:12" x14ac:dyDescent="0.4">
      <c r="A225" s="1">
        <v>10000948</v>
      </c>
      <c r="B225" s="1" t="s">
        <v>398</v>
      </c>
      <c r="C225" s="1">
        <v>212</v>
      </c>
      <c r="D225" s="1">
        <v>161</v>
      </c>
      <c r="E225" s="1">
        <v>147</v>
      </c>
      <c r="F225" s="10">
        <v>0.75943400000000005</v>
      </c>
      <c r="G225" s="10">
        <v>0.69339620000000002</v>
      </c>
      <c r="H225" s="1">
        <f t="shared" si="15"/>
        <v>3.1079384837458306E-2</v>
      </c>
      <c r="I225" s="10">
        <f t="shared" si="16"/>
        <v>0.65174194657367435</v>
      </c>
      <c r="J225" s="10">
        <f t="shared" si="17"/>
        <v>0.77357313513651083</v>
      </c>
      <c r="K225" s="12">
        <f t="shared" si="18"/>
        <v>0.15174194657367435</v>
      </c>
      <c r="L225" s="12">
        <f t="shared" si="19"/>
        <v>0.27357313513651083</v>
      </c>
    </row>
    <row r="226" spans="1:12" x14ac:dyDescent="0.4">
      <c r="A226" s="1">
        <v>10005967</v>
      </c>
      <c r="B226" s="1" t="s">
        <v>529</v>
      </c>
      <c r="C226" s="1">
        <v>214</v>
      </c>
      <c r="D226" s="1">
        <v>158</v>
      </c>
      <c r="E226" s="1">
        <v>143</v>
      </c>
      <c r="F226" s="10">
        <v>0.73831769999999997</v>
      </c>
      <c r="G226" s="10">
        <v>0.66822429999999999</v>
      </c>
      <c r="H226" s="1">
        <f t="shared" si="15"/>
        <v>3.0933813148010109E-2</v>
      </c>
      <c r="I226" s="10">
        <f t="shared" si="16"/>
        <v>0.65202726708499281</v>
      </c>
      <c r="J226" s="10">
        <f t="shared" si="17"/>
        <v>0.77328781462519236</v>
      </c>
      <c r="K226" s="12">
        <f t="shared" si="18"/>
        <v>0.15202726708499281</v>
      </c>
      <c r="L226" s="12">
        <f t="shared" si="19"/>
        <v>0.27328781462519236</v>
      </c>
    </row>
    <row r="227" spans="1:12" x14ac:dyDescent="0.4">
      <c r="A227" s="1">
        <v>10007455</v>
      </c>
      <c r="B227" s="1" t="s">
        <v>572</v>
      </c>
      <c r="C227" s="1">
        <v>216</v>
      </c>
      <c r="D227" s="1">
        <v>185</v>
      </c>
      <c r="E227" s="1">
        <v>184</v>
      </c>
      <c r="F227" s="10">
        <v>0.85648150000000001</v>
      </c>
      <c r="G227" s="10">
        <v>0.8518519</v>
      </c>
      <c r="H227" s="1">
        <f t="shared" si="15"/>
        <v>3.0790267996910901E-2</v>
      </c>
      <c r="I227" s="10">
        <f t="shared" si="16"/>
        <v>0.65230861558114728</v>
      </c>
      <c r="J227" s="10">
        <f t="shared" si="17"/>
        <v>0.77300646612903789</v>
      </c>
      <c r="K227" s="12">
        <f t="shared" si="18"/>
        <v>0.15230861558114728</v>
      </c>
      <c r="L227" s="12">
        <f t="shared" si="19"/>
        <v>0.27300646612903789</v>
      </c>
    </row>
    <row r="228" spans="1:12" x14ac:dyDescent="0.4">
      <c r="A228" s="1">
        <v>10000754</v>
      </c>
      <c r="B228" s="1" t="s">
        <v>387</v>
      </c>
      <c r="C228" s="1">
        <v>223</v>
      </c>
      <c r="D228" s="1">
        <v>191</v>
      </c>
      <c r="E228" s="1">
        <v>176</v>
      </c>
      <c r="F228" s="10">
        <v>0.85650219999999999</v>
      </c>
      <c r="G228" s="10">
        <v>0.78923770000000004</v>
      </c>
      <c r="H228" s="1">
        <f t="shared" si="15"/>
        <v>3.0303159591769241E-2</v>
      </c>
      <c r="I228" s="10">
        <f t="shared" si="16"/>
        <v>0.6532633480552249</v>
      </c>
      <c r="J228" s="10">
        <f t="shared" si="17"/>
        <v>0.77205173365496027</v>
      </c>
      <c r="K228" s="12">
        <f t="shared" si="18"/>
        <v>0.1532633480552249</v>
      </c>
      <c r="L228" s="12">
        <f t="shared" si="19"/>
        <v>0.27205173365496027</v>
      </c>
    </row>
    <row r="229" spans="1:12" x14ac:dyDescent="0.4">
      <c r="A229" s="1">
        <v>10000528</v>
      </c>
      <c r="B229" s="1" t="s">
        <v>377</v>
      </c>
      <c r="C229" s="1">
        <v>225</v>
      </c>
      <c r="D229" s="1">
        <v>193</v>
      </c>
      <c r="E229" s="1">
        <v>188</v>
      </c>
      <c r="F229" s="10">
        <v>0.85777780000000003</v>
      </c>
      <c r="G229" s="10">
        <v>0.83555559999999995</v>
      </c>
      <c r="H229" s="1">
        <f t="shared" si="15"/>
        <v>3.0168178254391359E-2</v>
      </c>
      <c r="I229" s="10">
        <f t="shared" si="16"/>
        <v>0.65352791147648548</v>
      </c>
      <c r="J229" s="10">
        <f t="shared" si="17"/>
        <v>0.77178717023369969</v>
      </c>
      <c r="K229" s="12">
        <f t="shared" si="18"/>
        <v>0.15352791147648548</v>
      </c>
      <c r="L229" s="12">
        <f t="shared" si="19"/>
        <v>0.27178717023369969</v>
      </c>
    </row>
    <row r="230" spans="1:12" x14ac:dyDescent="0.4">
      <c r="A230" s="1">
        <v>10003674</v>
      </c>
      <c r="B230" s="1" t="s">
        <v>471</v>
      </c>
      <c r="C230" s="1">
        <v>229</v>
      </c>
      <c r="D230" s="1">
        <v>188</v>
      </c>
      <c r="E230" s="1">
        <v>183</v>
      </c>
      <c r="F230" s="10">
        <v>0.82096069999999999</v>
      </c>
      <c r="G230" s="10">
        <v>0.79912660000000002</v>
      </c>
      <c r="H230" s="1">
        <f t="shared" si="15"/>
        <v>2.9903539998519857E-2</v>
      </c>
      <c r="I230" s="10">
        <f t="shared" si="16"/>
        <v>0.65404660245799362</v>
      </c>
      <c r="J230" s="10">
        <f t="shared" si="17"/>
        <v>0.77126847925219155</v>
      </c>
      <c r="K230" s="12">
        <f t="shared" si="18"/>
        <v>0.15404660245799362</v>
      </c>
      <c r="L230" s="12">
        <f t="shared" si="19"/>
        <v>0.27126847925219155</v>
      </c>
    </row>
    <row r="231" spans="1:12" x14ac:dyDescent="0.4">
      <c r="A231" s="1">
        <v>10023139</v>
      </c>
      <c r="B231" s="1" t="s">
        <v>593</v>
      </c>
      <c r="C231" s="1">
        <v>304</v>
      </c>
      <c r="D231" s="1">
        <v>252</v>
      </c>
      <c r="E231" s="1">
        <v>218</v>
      </c>
      <c r="F231" s="10">
        <v>0.8289474</v>
      </c>
      <c r="G231" s="10">
        <v>0.71710529999999995</v>
      </c>
      <c r="H231" s="1">
        <f t="shared" si="15"/>
        <v>2.5953955326634189E-2</v>
      </c>
      <c r="I231" s="10">
        <f t="shared" si="16"/>
        <v>0.66178778841488961</v>
      </c>
      <c r="J231" s="10">
        <f t="shared" si="17"/>
        <v>0.76352729329529556</v>
      </c>
      <c r="K231" s="12">
        <f t="shared" si="18"/>
        <v>0.16178778841488961</v>
      </c>
      <c r="L231" s="12">
        <f t="shared" si="19"/>
        <v>0.26352729329529556</v>
      </c>
    </row>
    <row r="232" spans="1:12" x14ac:dyDescent="0.4">
      <c r="C232" s="1">
        <f t="shared" ref="C232:E232" si="20">SUM(C7:C231)</f>
        <v>16583</v>
      </c>
      <c r="D232" s="1">
        <f t="shared" si="20"/>
        <v>13090</v>
      </c>
      <c r="E232" s="1">
        <f t="shared" si="20"/>
        <v>11818</v>
      </c>
      <c r="F232" s="10">
        <f>D232/C232</f>
        <v>0.78936260025327143</v>
      </c>
      <c r="G232" s="10">
        <f>E232/C232</f>
        <v>0.71265754085509259</v>
      </c>
    </row>
  </sheetData>
  <sortState ref="A3:G227">
    <sortCondition ref="C3:C227"/>
  </sortState>
  <mergeCells count="2">
    <mergeCell ref="C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Appendix1</vt:lpstr>
      <vt:lpstr>Appendix2</vt:lpstr>
      <vt:lpstr>Appendix3</vt:lpstr>
      <vt:lpstr>Appendix4</vt:lpstr>
      <vt:lpstr>Fig5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Thomson - Project 18</dc:creator>
  <cp:lastModifiedBy>Dave Thomson</cp:lastModifiedBy>
  <dcterms:created xsi:type="dcterms:W3CDTF">2021-06-25T08:05:04Z</dcterms:created>
  <dcterms:modified xsi:type="dcterms:W3CDTF">2021-08-05T08:07:07Z</dcterms:modified>
</cp:coreProperties>
</file>