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Gatsby\Part C - long term outcomes\Outputs\Publication request\"/>
    </mc:Choice>
  </mc:AlternateContent>
  <xr:revisionPtr revIDLastSave="0" documentId="13_ncr:1_{FDC3E7D5-BD63-4395-8DDD-E36BE25E4166}" xr6:coauthVersionLast="47" xr6:coauthVersionMax="47" xr10:uidLastSave="{00000000-0000-0000-0000-000000000000}"/>
  <bookViews>
    <workbookView xWindow="-120" yWindow="-120" windowWidth="29040" windowHeight="15840" firstSheet="4" activeTab="9" xr2:uid="{00000000-000D-0000-FFFF-FFFF00000000}"/>
  </bookViews>
  <sheets>
    <sheet name="Overview" sheetId="30" r:id="rId1"/>
    <sheet name="5.1.1 Pupil level" sheetId="1" r:id="rId2"/>
    <sheet name="5.1.1 chart" sheetId="5" r:id="rId3"/>
    <sheet name="5.1.2 School level" sheetId="2" r:id="rId4"/>
    <sheet name="5.1.2 chart" sheetId="6" r:id="rId5"/>
    <sheet name="5.2.1 Attainment" sheetId="3" r:id="rId6"/>
    <sheet name="5.2.1 KS2 att chart" sheetId="31" r:id="rId7"/>
    <sheet name="5.2.1 KS4 att chart" sheetId="32" r:id="rId8"/>
    <sheet name="5.2.2 Admissions" sheetId="7" r:id="rId9"/>
    <sheet name="5.2.3 School type" sheetId="28" r:id="rId10"/>
    <sheet name="5.2.4 Disadvantage" sheetId="11" r:id="rId11"/>
    <sheet name="5.2.4 chart" sheetId="16" r:id="rId12"/>
    <sheet name="5.2.5 Regions" sheetId="9" r:id="rId13"/>
    <sheet name="5.2.5 chart" sheetId="20" r:id="rId14"/>
    <sheet name="5.2.6 Sixth form" sheetId="10" r:id="rId15"/>
  </sheets>
  <definedNames>
    <definedName name="_xlnm._FilterDatabase" localSheetId="5" hidden="1">'5.2.1 Attainment'!$A$4:$J$32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9" l="1"/>
  <c r="D40" i="9"/>
  <c r="C40" i="9"/>
  <c r="B40" i="9"/>
  <c r="E39" i="9"/>
  <c r="D39" i="9"/>
  <c r="C39" i="9"/>
  <c r="B39" i="9"/>
  <c r="E41" i="9" l="1"/>
  <c r="D41" i="9"/>
  <c r="C41" i="9"/>
  <c r="B41" i="9"/>
  <c r="G3" i="1"/>
  <c r="G4" i="1"/>
  <c r="G5" i="1"/>
  <c r="G6" i="1"/>
  <c r="G7" i="1"/>
  <c r="G8" i="1"/>
  <c r="G9" i="1"/>
  <c r="G10" i="1"/>
  <c r="G11" i="1"/>
  <c r="G12" i="1"/>
  <c r="G13" i="1"/>
  <c r="G14" i="1"/>
  <c r="G15" i="1"/>
  <c r="G16" i="1"/>
  <c r="B38" i="9"/>
  <c r="C38" i="9"/>
  <c r="D38" i="9"/>
  <c r="E38" i="9"/>
  <c r="B42" i="9"/>
  <c r="C42" i="9"/>
  <c r="D42" i="9"/>
  <c r="E42" i="9"/>
  <c r="B43" i="9"/>
  <c r="C43" i="9"/>
  <c r="D43" i="9"/>
  <c r="E43" i="9"/>
  <c r="B44" i="9"/>
  <c r="C44" i="9"/>
  <c r="D44" i="9"/>
  <c r="E44" i="9"/>
  <c r="E37" i="9"/>
  <c r="D37" i="9"/>
  <c r="C37" i="9"/>
  <c r="B37" i="9"/>
  <c r="N5" i="7" l="1"/>
  <c r="O5" i="7"/>
  <c r="P5" i="7"/>
  <c r="Q5" i="7"/>
  <c r="N6" i="7"/>
  <c r="O6" i="7"/>
  <c r="P6" i="7"/>
  <c r="Q6" i="7"/>
  <c r="N7" i="7"/>
  <c r="O7" i="7"/>
  <c r="P7" i="7"/>
  <c r="Q7" i="7"/>
  <c r="J8" i="7"/>
  <c r="K8" i="7"/>
  <c r="L8" i="7"/>
  <c r="M8" i="7"/>
  <c r="J10" i="7"/>
  <c r="K10" i="7"/>
  <c r="L10" i="7"/>
  <c r="M10" i="7"/>
  <c r="J11" i="7"/>
  <c r="K11" i="7"/>
  <c r="L11" i="7"/>
  <c r="M11" i="7"/>
  <c r="J12" i="7"/>
  <c r="K12" i="7"/>
  <c r="L12" i="7"/>
  <c r="M12" i="7"/>
  <c r="J13" i="7"/>
  <c r="K13" i="7"/>
  <c r="L13" i="7"/>
  <c r="M13" i="7"/>
  <c r="J14" i="7"/>
  <c r="K14" i="7"/>
  <c r="L14" i="7"/>
  <c r="M14" i="7"/>
  <c r="J15" i="7"/>
  <c r="K15" i="7"/>
  <c r="L15" i="7"/>
  <c r="M15" i="7"/>
  <c r="J16" i="7"/>
  <c r="K16" i="7"/>
  <c r="L16" i="7"/>
  <c r="M16" i="7"/>
  <c r="J17" i="7"/>
  <c r="K17" i="7"/>
  <c r="L17" i="7"/>
  <c r="M17" i="7"/>
  <c r="Q4" i="7"/>
  <c r="P4" i="7"/>
  <c r="O4" i="7"/>
  <c r="N4" i="7"/>
  <c r="Q17" i="10"/>
  <c r="P17" i="10"/>
  <c r="O17" i="10"/>
  <c r="N17" i="10"/>
  <c r="M17" i="10"/>
  <c r="L17" i="10"/>
  <c r="K17" i="10"/>
  <c r="J17" i="10"/>
  <c r="Q16" i="10"/>
  <c r="P16" i="10"/>
  <c r="O16" i="10"/>
  <c r="N16" i="10"/>
  <c r="Q15" i="10"/>
  <c r="P15" i="10"/>
  <c r="O15" i="10"/>
  <c r="N15" i="10"/>
  <c r="Q14" i="10"/>
  <c r="P14" i="10"/>
  <c r="O14" i="10"/>
  <c r="N14" i="10"/>
  <c r="Q13" i="10"/>
  <c r="P13" i="10"/>
  <c r="O13" i="10"/>
  <c r="N13" i="10"/>
  <c r="Q12" i="10"/>
  <c r="P12" i="10"/>
  <c r="O12" i="10"/>
  <c r="N12" i="10"/>
  <c r="Q11" i="10"/>
  <c r="P11" i="10"/>
  <c r="O11" i="10"/>
  <c r="N11" i="10"/>
  <c r="Q10" i="10"/>
  <c r="P10" i="10"/>
  <c r="O10" i="10"/>
  <c r="N10" i="10"/>
  <c r="Q9" i="10"/>
  <c r="P9" i="10"/>
  <c r="O9" i="10"/>
  <c r="N9" i="10"/>
  <c r="Q8" i="10"/>
  <c r="P8" i="10"/>
  <c r="O8" i="10"/>
  <c r="N8" i="10"/>
  <c r="Q7" i="10"/>
  <c r="P7" i="10"/>
  <c r="O7" i="10"/>
  <c r="N7" i="10"/>
  <c r="Q6" i="10"/>
  <c r="P6" i="10"/>
  <c r="O6" i="10"/>
  <c r="N6" i="10"/>
  <c r="Q5" i="10"/>
  <c r="P5" i="10"/>
  <c r="O5" i="10"/>
  <c r="N5" i="10"/>
  <c r="Q4" i="10"/>
  <c r="P4" i="10"/>
  <c r="O4" i="10"/>
  <c r="N4" i="10"/>
  <c r="H4" i="1" l="1"/>
  <c r="I4" i="1"/>
  <c r="J4" i="1"/>
  <c r="K4" i="1"/>
  <c r="H5" i="1"/>
  <c r="I5" i="1"/>
  <c r="J5" i="1"/>
  <c r="K5" i="1"/>
  <c r="H6" i="1"/>
  <c r="I6" i="1"/>
  <c r="J6" i="1"/>
  <c r="K6" i="1"/>
  <c r="H7" i="1"/>
  <c r="I7" i="1"/>
  <c r="J7" i="1"/>
  <c r="K7" i="1"/>
  <c r="H8" i="1"/>
  <c r="I8" i="1"/>
  <c r="J8" i="1"/>
  <c r="K8" i="1"/>
  <c r="H9" i="1"/>
  <c r="I9" i="1"/>
  <c r="J9" i="1"/>
  <c r="K9" i="1"/>
  <c r="H10" i="1"/>
  <c r="I10" i="1"/>
  <c r="J10" i="1"/>
  <c r="K10" i="1"/>
  <c r="H11" i="1"/>
  <c r="I11" i="1"/>
  <c r="J11" i="1"/>
  <c r="K11" i="1"/>
  <c r="H12" i="1"/>
  <c r="I12" i="1"/>
  <c r="J12" i="1"/>
  <c r="K12" i="1"/>
  <c r="H13" i="1"/>
  <c r="I13" i="1"/>
  <c r="J13" i="1"/>
  <c r="K13" i="1"/>
  <c r="H14" i="1"/>
  <c r="I14" i="1"/>
  <c r="J14" i="1"/>
  <c r="K14" i="1"/>
  <c r="H15" i="1"/>
  <c r="I15" i="1"/>
  <c r="J15" i="1"/>
  <c r="K15" i="1"/>
  <c r="H16" i="1"/>
  <c r="I16" i="1"/>
  <c r="J16" i="1"/>
  <c r="K16" i="1"/>
  <c r="K3" i="1"/>
  <c r="J3" i="1"/>
  <c r="I3" i="1"/>
  <c r="H3" i="1"/>
  <c r="F4" i="2" l="1"/>
  <c r="G4" i="2"/>
  <c r="H4" i="2"/>
  <c r="I4" i="2"/>
  <c r="F5" i="2"/>
  <c r="G5" i="2"/>
  <c r="H5" i="2"/>
  <c r="I5" i="2"/>
  <c r="F6" i="2"/>
  <c r="G6" i="2"/>
  <c r="H6" i="2"/>
  <c r="I6" i="2"/>
  <c r="F7" i="2"/>
  <c r="G7" i="2"/>
  <c r="H7" i="2"/>
  <c r="I7" i="2"/>
  <c r="F8" i="2"/>
  <c r="G8" i="2"/>
  <c r="H8" i="2"/>
  <c r="I8" i="2"/>
  <c r="F9" i="2"/>
  <c r="G9" i="2"/>
  <c r="H9" i="2"/>
  <c r="I9" i="2"/>
  <c r="F10" i="2"/>
  <c r="G10" i="2"/>
  <c r="H10" i="2"/>
  <c r="I10" i="2"/>
  <c r="F11" i="2"/>
  <c r="G11" i="2"/>
  <c r="H11" i="2"/>
  <c r="I11" i="2"/>
  <c r="F12" i="2"/>
  <c r="G12" i="2"/>
  <c r="H12" i="2"/>
  <c r="I12" i="2"/>
  <c r="F13" i="2"/>
  <c r="G13" i="2"/>
  <c r="H13" i="2"/>
  <c r="I13" i="2"/>
  <c r="F14" i="2"/>
  <c r="G14" i="2"/>
  <c r="H14" i="2"/>
  <c r="I14" i="2"/>
  <c r="F15" i="2"/>
  <c r="G15" i="2"/>
  <c r="H15" i="2"/>
  <c r="I15" i="2"/>
  <c r="F16" i="2"/>
  <c r="G16" i="2"/>
  <c r="H16" i="2"/>
  <c r="I16" i="2"/>
  <c r="I3" i="2"/>
  <c r="H3" i="2"/>
  <c r="G3" i="2"/>
  <c r="F3" i="2"/>
</calcChain>
</file>

<file path=xl/sharedStrings.xml><?xml version="1.0" encoding="utf-8"?>
<sst xmlns="http://schemas.openxmlformats.org/spreadsheetml/2006/main" count="512" uniqueCount="48">
  <si>
    <t>year</t>
  </si>
  <si>
    <t>Triple</t>
  </si>
  <si>
    <t>Double</t>
  </si>
  <si>
    <t>Single</t>
  </si>
  <si>
    <t>Applied</t>
  </si>
  <si>
    <t>No L2</t>
  </si>
  <si>
    <t>None</t>
  </si>
  <si>
    <t>Mid</t>
  </si>
  <si>
    <t>No. schools</t>
  </si>
  <si>
    <t>N</t>
  </si>
  <si>
    <t>%</t>
  </si>
  <si>
    <t>Low</t>
  </si>
  <si>
    <t>High</t>
  </si>
  <si>
    <t>Non-selective</t>
  </si>
  <si>
    <t>Selective</t>
  </si>
  <si>
    <t>&lt;10</t>
  </si>
  <si>
    <t>East Midlands</t>
  </si>
  <si>
    <t>East of England</t>
  </si>
  <si>
    <t>London</t>
  </si>
  <si>
    <t>North East</t>
  </si>
  <si>
    <t>North West</t>
  </si>
  <si>
    <t>South East</t>
  </si>
  <si>
    <t>South West</t>
  </si>
  <si>
    <t>West Midlands</t>
  </si>
  <si>
    <t>Yorkshire and the Humber</t>
  </si>
  <si>
    <t>No sixth form</t>
  </si>
  <si>
    <t>Sixth form</t>
  </si>
  <si>
    <t>N = no schools</t>
  </si>
  <si>
    <t>% = average % fsm pupils in schools</t>
  </si>
  <si>
    <t>% in 2019</t>
  </si>
  <si>
    <t>N in 2019</t>
  </si>
  <si>
    <t>Community school</t>
  </si>
  <si>
    <t>Academy - Sponsor led</t>
  </si>
  <si>
    <t>Voluntary aided school</t>
  </si>
  <si>
    <t>Voluntary controlled school</t>
  </si>
  <si>
    <t>Foundation school</t>
  </si>
  <si>
    <t>City Technology College</t>
  </si>
  <si>
    <t>Academy converter</t>
  </si>
  <si>
    <t>Free school</t>
  </si>
  <si>
    <t>University technical college</t>
  </si>
  <si>
    <t>Studio school</t>
  </si>
  <si>
    <t>Overview</t>
  </si>
  <si>
    <t xml:space="preserve">The data includes the original numbers on which any proportions are based. Any figures based on &lt;10 schools / individuals, and corresponding proportions, have been suppressed. </t>
  </si>
  <si>
    <t>NA</t>
  </si>
  <si>
    <r>
      <t xml:space="preserve">This workbook is an appendix to the FFT Education Datalab report </t>
    </r>
    <r>
      <rPr>
        <i/>
        <sz val="12"/>
        <color theme="1"/>
        <rFont val="Avenir LT Std 55 Roman"/>
        <family val="2"/>
        <scheme val="minor"/>
      </rPr>
      <t xml:space="preserve">The long-term outcomes associated with Key Stage 4 science options. </t>
    </r>
    <r>
      <rPr>
        <sz val="12"/>
        <color theme="1"/>
        <rFont val="Avenir LT Std 55 Roman"/>
        <family val="2"/>
        <scheme val="minor"/>
      </rPr>
      <t>It contains the data on which section 5 of the report, a descriptive analysis of the uptake of Key Stage 4 science options during the period 2006-19, is based. This includes copies of the charts included in the main body of the report as well as the underlying data used to create the charts and any statistics quoted in the report. The tabs are labelled with section numbers to correspond with the part of the report in which the relevant data is used. Any charts are included on a separate tab.</t>
    </r>
  </si>
  <si>
    <t>triple sci band</t>
  </si>
  <si>
    <t>Mean KS2 percentile</t>
  </si>
  <si>
    <t>Mean KS4 percentile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</si>
</sst>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venir LT Std 55 Roman"/>
      <family val="2"/>
      <scheme val="minor"/>
    </font>
    <font>
      <sz val="11"/>
      <color theme="1"/>
      <name val="Avenir LT Std 55 Roman"/>
      <family val="2"/>
      <scheme val="minor"/>
    </font>
    <font>
      <b/>
      <sz val="24"/>
      <color theme="1"/>
      <name val="Avenir LT Std 55 Roman"/>
      <family val="2"/>
      <scheme val="minor"/>
    </font>
    <font>
      <sz val="12"/>
      <color theme="1"/>
      <name val="Avenir LT Std 55 Roman"/>
      <family val="2"/>
      <scheme val="minor"/>
    </font>
    <font>
      <i/>
      <sz val="12"/>
      <color theme="1"/>
      <name val="Avenir LT Std 55 Roman"/>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9" fontId="0" fillId="0" borderId="0" xfId="1" applyFont="1"/>
    <xf numFmtId="9" fontId="0" fillId="2" borderId="0" xfId="1" applyFont="1" applyFill="1"/>
    <xf numFmtId="1" fontId="0" fillId="0" borderId="0" xfId="0" applyNumberFormat="1"/>
    <xf numFmtId="0" fontId="0" fillId="3" borderId="0" xfId="0" applyFill="1"/>
    <xf numFmtId="0" fontId="0" fillId="0" borderId="0" xfId="0" applyAlignment="1"/>
    <xf numFmtId="0" fontId="0" fillId="0" borderId="0" xfId="0" applyAlignment="1">
      <alignment wrapText="1"/>
    </xf>
    <xf numFmtId="0" fontId="2" fillId="0" borderId="0" xfId="0" applyFont="1"/>
    <xf numFmtId="0" fontId="0" fillId="0" borderId="0" xfId="0" applyBorder="1"/>
    <xf numFmtId="0" fontId="0" fillId="0" borderId="0" xfId="0" applyBorder="1" applyAlignment="1">
      <alignment horizontal="left" wrapText="1"/>
    </xf>
    <xf numFmtId="1" fontId="0" fillId="0" borderId="0" xfId="0" applyNumberFormat="1" applyBorder="1"/>
    <xf numFmtId="1" fontId="0" fillId="0" borderId="0" xfId="0" applyNumberFormat="1" applyBorder="1" applyAlignment="1"/>
    <xf numFmtId="0" fontId="0" fillId="0" borderId="0" xfId="0" applyBorder="1" applyAlignment="1"/>
    <xf numFmtId="0" fontId="0" fillId="0" borderId="0" xfId="0" applyBorder="1" applyAlignment="1">
      <alignment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0" borderId="0" xfId="0" applyAlignment="1">
      <alignment horizontal="center"/>
    </xf>
  </cellXfs>
  <cellStyles count="2">
    <cellStyle name="Normal" xfId="0" builtinId="0"/>
    <cellStyle name="Per cent" xfId="1" builtinId="5"/>
  </cellStyles>
  <dxfs count="0"/>
  <tableStyles count="0" defaultTableStyle="TableStyleMedium2" defaultPivotStyle="PivotStyleLight16"/>
  <colors>
    <mruColors>
      <color rgb="FFE6007C"/>
      <color rgb="FF535353"/>
      <color rgb="FF595959"/>
      <color rgb="FF2DAAE1"/>
      <color rgb="FF96C11F"/>
      <color rgb="FFAB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chartsheet" Target="chartsheets/sheet3.xml"/><Relationship Id="rId12" Type="http://schemas.openxmlformats.org/officeDocument/2006/relationships/chartsheet" Target="chartsheets/sheet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7.xml"/><Relationship Id="rId5" Type="http://schemas.openxmlformats.org/officeDocument/2006/relationships/chartsheet" Target="chartsheets/sheet2.xml"/><Relationship Id="rId15" Type="http://schemas.openxmlformats.org/officeDocument/2006/relationships/worksheet" Target="worksheets/sheet9.xml"/><Relationship Id="rId10" Type="http://schemas.openxmlformats.org/officeDocument/2006/relationships/worksheet" Target="worksheets/sheet6.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5.xml"/><Relationship Id="rId14" Type="http://schemas.openxmlformats.org/officeDocument/2006/relationships/chartsheet" Target="chartsheets/sheet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'5.1.1 Pupil level'!$B$2</c:f>
              <c:strCache>
                <c:ptCount val="1"/>
                <c:pt idx="0">
                  <c:v>Triple</c:v>
                </c:pt>
              </c:strCache>
            </c:strRef>
          </c:tx>
          <c:spPr>
            <a:ln w="28575" cap="rnd">
              <a:solidFill>
                <a:srgbClr val="E6007C"/>
              </a:solidFill>
              <a:round/>
            </a:ln>
            <a:effectLst/>
          </c:spPr>
          <c:marker>
            <c:symbol val="circle"/>
            <c:size val="5"/>
            <c:spPr>
              <a:solidFill>
                <a:srgbClr val="E6007C"/>
              </a:solidFill>
              <a:ln w="50800">
                <a:solidFill>
                  <a:srgbClr val="E6007C"/>
                </a:solidFill>
              </a:ln>
              <a:effectLst/>
            </c:spPr>
          </c:marker>
          <c:cat>
            <c:numRef>
              <c:f>'5.1.1 Pupil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'5.1.1 Pupil level'!$G$3:$G$16</c:f>
              <c:numCache>
                <c:formatCode>0%</c:formatCode>
                <c:ptCount val="14"/>
                <c:pt idx="0">
                  <c:v>5.801195264358483E-2</c:v>
                </c:pt>
                <c:pt idx="1">
                  <c:v>6.1080401839846636E-2</c:v>
                </c:pt>
                <c:pt idx="2">
                  <c:v>8.7164921301918455E-2</c:v>
                </c:pt>
                <c:pt idx="3">
                  <c:v>0.11626005441729027</c:v>
                </c:pt>
                <c:pt idx="4">
                  <c:v>0.16631735609542569</c:v>
                </c:pt>
                <c:pt idx="5">
                  <c:v>0.20274842417500927</c:v>
                </c:pt>
                <c:pt idx="6">
                  <c:v>0.23463728356195188</c:v>
                </c:pt>
                <c:pt idx="7">
                  <c:v>0.25128804048228193</c:v>
                </c:pt>
                <c:pt idx="8">
                  <c:v>0.26498150991740793</c:v>
                </c:pt>
                <c:pt idx="9">
                  <c:v>0.2662591871371805</c:v>
                </c:pt>
                <c:pt idx="10">
                  <c:v>0.27571907085809721</c:v>
                </c:pt>
                <c:pt idx="11">
                  <c:v>0.28447034797317589</c:v>
                </c:pt>
                <c:pt idx="12">
                  <c:v>0.28188368120032681</c:v>
                </c:pt>
                <c:pt idx="13">
                  <c:v>0.27384978936083471</c:v>
                </c:pt>
              </c:numCache>
            </c:numRef>
          </c:val>
          <c:smooth val="0"/>
          <c:extLst>
            <c:ext xmlns:c16="http://schemas.microsoft.com/office/drawing/2014/chart" uri="{C3380CC4-5D6E-409C-BE32-E72D297353CC}">
              <c16:uniqueId val="{00000000-155C-47C9-9D9A-D037BD9E873D}"/>
            </c:ext>
          </c:extLst>
        </c:ser>
        <c:ser>
          <c:idx val="2"/>
          <c:order val="1"/>
          <c:tx>
            <c:strRef>
              <c:f>'5.1.1 Pupil level'!$C$2</c:f>
              <c:strCache>
                <c:ptCount val="1"/>
                <c:pt idx="0">
                  <c:v>Double</c:v>
                </c:pt>
              </c:strCache>
            </c:strRef>
          </c:tx>
          <c:spPr>
            <a:ln w="28575" cap="rnd">
              <a:solidFill>
                <a:srgbClr val="96C11F"/>
              </a:solidFill>
              <a:round/>
            </a:ln>
            <a:effectLst/>
          </c:spPr>
          <c:marker>
            <c:symbol val="circle"/>
            <c:size val="5"/>
            <c:spPr>
              <a:solidFill>
                <a:srgbClr val="96C11F"/>
              </a:solidFill>
              <a:ln w="50800">
                <a:solidFill>
                  <a:srgbClr val="96C11F"/>
                </a:solidFill>
              </a:ln>
              <a:effectLst/>
            </c:spPr>
          </c:marker>
          <c:cat>
            <c:numRef>
              <c:f>'5.1.1 Pupil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'5.1.1 Pupil level'!$H$3:$H$16</c:f>
              <c:numCache>
                <c:formatCode>0%</c:formatCode>
                <c:ptCount val="14"/>
                <c:pt idx="0">
                  <c:v>0.76774747373962227</c:v>
                </c:pt>
                <c:pt idx="1">
                  <c:v>0.74891106278916952</c:v>
                </c:pt>
                <c:pt idx="2">
                  <c:v>0.69641323733403793</c:v>
                </c:pt>
                <c:pt idx="3">
                  <c:v>0.65445020677869947</c:v>
                </c:pt>
                <c:pt idx="4">
                  <c:v>0.57384110308601444</c:v>
                </c:pt>
                <c:pt idx="5">
                  <c:v>0.49623156783890932</c:v>
                </c:pt>
                <c:pt idx="6">
                  <c:v>0.46226399820103442</c:v>
                </c:pt>
                <c:pt idx="7">
                  <c:v>0.44634754830593526</c:v>
                </c:pt>
                <c:pt idx="8">
                  <c:v>0.46819251492381359</c:v>
                </c:pt>
                <c:pt idx="9">
                  <c:v>0.53251653546781996</c:v>
                </c:pt>
                <c:pt idx="10">
                  <c:v>0.61850932402909653</c:v>
                </c:pt>
                <c:pt idx="11">
                  <c:v>0.65391404428960886</c:v>
                </c:pt>
                <c:pt idx="12">
                  <c:v>0.6984855178129532</c:v>
                </c:pt>
                <c:pt idx="13">
                  <c:v>0.70745692844308217</c:v>
                </c:pt>
              </c:numCache>
            </c:numRef>
          </c:val>
          <c:smooth val="0"/>
          <c:extLst>
            <c:ext xmlns:c16="http://schemas.microsoft.com/office/drawing/2014/chart" uri="{C3380CC4-5D6E-409C-BE32-E72D297353CC}">
              <c16:uniqueId val="{00000001-155C-47C9-9D9A-D037BD9E873D}"/>
            </c:ext>
          </c:extLst>
        </c:ser>
        <c:ser>
          <c:idx val="3"/>
          <c:order val="2"/>
          <c:tx>
            <c:strRef>
              <c:f>'5.1.1 Pupil level'!$D$2</c:f>
              <c:strCache>
                <c:ptCount val="1"/>
                <c:pt idx="0">
                  <c:v>Single</c:v>
                </c:pt>
              </c:strCache>
            </c:strRef>
          </c:tx>
          <c:spPr>
            <a:ln w="28575" cap="rnd">
              <a:solidFill>
                <a:schemeClr val="accent4"/>
              </a:solidFill>
              <a:round/>
            </a:ln>
            <a:effectLst/>
          </c:spPr>
          <c:marker>
            <c:symbol val="circle"/>
            <c:size val="5"/>
            <c:spPr>
              <a:solidFill>
                <a:schemeClr val="accent4"/>
              </a:solidFill>
              <a:ln w="50800">
                <a:solidFill>
                  <a:schemeClr val="accent4"/>
                </a:solidFill>
              </a:ln>
              <a:effectLst/>
            </c:spPr>
          </c:marker>
          <c:cat>
            <c:numRef>
              <c:f>'5.1.1 Pupil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'5.1.1 Pupil level'!$I$3:$I$16</c:f>
              <c:numCache>
                <c:formatCode>0%</c:formatCode>
                <c:ptCount val="14"/>
                <c:pt idx="0">
                  <c:v>0.11100579052940508</c:v>
                </c:pt>
                <c:pt idx="1">
                  <c:v>0.12393223186403018</c:v>
                </c:pt>
                <c:pt idx="2">
                  <c:v>0.15075852654292446</c:v>
                </c:pt>
                <c:pt idx="3">
                  <c:v>0.14552247952348102</c:v>
                </c:pt>
                <c:pt idx="4">
                  <c:v>0.13273451521120597</c:v>
                </c:pt>
                <c:pt idx="5">
                  <c:v>0.11829204814466215</c:v>
                </c:pt>
                <c:pt idx="6">
                  <c:v>8.4065662244209582E-2</c:v>
                </c:pt>
                <c:pt idx="7">
                  <c:v>0.10361923473786874</c:v>
                </c:pt>
                <c:pt idx="8">
                  <c:v>0.12016645617350694</c:v>
                </c:pt>
                <c:pt idx="9">
                  <c:v>9.6517116530686925E-2</c:v>
                </c:pt>
                <c:pt idx="10">
                  <c:v>7.1204932602717E-2</c:v>
                </c:pt>
                <c:pt idx="11">
                  <c:v>4.66806044529871E-2</c:v>
                </c:pt>
                <c:pt idx="12">
                  <c:v>3.7001997677846106E-3</c:v>
                </c:pt>
                <c:pt idx="13">
                  <c:v>3.4181678167514761E-3</c:v>
                </c:pt>
              </c:numCache>
            </c:numRef>
          </c:val>
          <c:smooth val="0"/>
          <c:extLst>
            <c:ext xmlns:c16="http://schemas.microsoft.com/office/drawing/2014/chart" uri="{C3380CC4-5D6E-409C-BE32-E72D297353CC}">
              <c16:uniqueId val="{00000002-155C-47C9-9D9A-D037BD9E873D}"/>
            </c:ext>
          </c:extLst>
        </c:ser>
        <c:ser>
          <c:idx val="4"/>
          <c:order val="3"/>
          <c:tx>
            <c:strRef>
              <c:f>'5.1.1 Pupil level'!$E$2</c:f>
              <c:strCache>
                <c:ptCount val="1"/>
                <c:pt idx="0">
                  <c:v>Applied</c:v>
                </c:pt>
              </c:strCache>
            </c:strRef>
          </c:tx>
          <c:spPr>
            <a:ln w="28575" cap="rnd">
              <a:solidFill>
                <a:srgbClr val="2DAAE1"/>
              </a:solidFill>
              <a:round/>
            </a:ln>
            <a:effectLst/>
          </c:spPr>
          <c:marker>
            <c:symbol val="circle"/>
            <c:size val="5"/>
            <c:spPr>
              <a:solidFill>
                <a:srgbClr val="2DAAE1"/>
              </a:solidFill>
              <a:ln w="50800">
                <a:solidFill>
                  <a:srgbClr val="2DAAE1"/>
                </a:solidFill>
              </a:ln>
              <a:effectLst/>
            </c:spPr>
          </c:marker>
          <c:cat>
            <c:numRef>
              <c:f>'5.1.1 Pupil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'5.1.1 Pupil level'!$J$3:$J$16</c:f>
              <c:numCache>
                <c:formatCode>0%</c:formatCode>
                <c:ptCount val="14"/>
                <c:pt idx="0">
                  <c:v>2.1674058221829228E-2</c:v>
                </c:pt>
                <c:pt idx="1">
                  <c:v>2.409040719138876E-2</c:v>
                </c:pt>
                <c:pt idx="2">
                  <c:v>2.7996971652431063E-2</c:v>
                </c:pt>
                <c:pt idx="3">
                  <c:v>4.8306725823000232E-2</c:v>
                </c:pt>
                <c:pt idx="4">
                  <c:v>9.3046180783541252E-2</c:v>
                </c:pt>
                <c:pt idx="5">
                  <c:v>0.14021277202589771</c:v>
                </c:pt>
                <c:pt idx="6">
                  <c:v>0.16885990555430627</c:v>
                </c:pt>
                <c:pt idx="7">
                  <c:v>0.15424859004622105</c:v>
                </c:pt>
                <c:pt idx="8">
                  <c:v>0.123799053235083</c:v>
                </c:pt>
                <c:pt idx="9">
                  <c:v>8.5796874396641604E-2</c:v>
                </c:pt>
                <c:pt idx="10">
                  <c:v>1.7854483695908283E-2</c:v>
                </c:pt>
                <c:pt idx="11">
                  <c:v>2.0092888435060442E-3</c:v>
                </c:pt>
                <c:pt idx="12">
                  <c:v>9.7733749809419197E-4</c:v>
                </c:pt>
                <c:pt idx="13">
                  <c:v>4.8129916801304605E-4</c:v>
                </c:pt>
              </c:numCache>
            </c:numRef>
          </c:val>
          <c:smooth val="0"/>
          <c:extLst>
            <c:ext xmlns:c16="http://schemas.microsoft.com/office/drawing/2014/chart" uri="{C3380CC4-5D6E-409C-BE32-E72D297353CC}">
              <c16:uniqueId val="{00000003-155C-47C9-9D9A-D037BD9E873D}"/>
            </c:ext>
          </c:extLst>
        </c:ser>
        <c:ser>
          <c:idx val="5"/>
          <c:order val="4"/>
          <c:tx>
            <c:strRef>
              <c:f>'5.1.1 Pupil level'!$F$2</c:f>
              <c:strCache>
                <c:ptCount val="1"/>
                <c:pt idx="0">
                  <c:v>No L2</c:v>
                </c:pt>
              </c:strCache>
            </c:strRef>
          </c:tx>
          <c:spPr>
            <a:ln w="28575" cap="rnd">
              <a:solidFill>
                <a:srgbClr val="535353"/>
              </a:solidFill>
              <a:round/>
            </a:ln>
            <a:effectLst/>
          </c:spPr>
          <c:marker>
            <c:symbol val="circle"/>
            <c:size val="5"/>
            <c:spPr>
              <a:solidFill>
                <a:srgbClr val="535353"/>
              </a:solidFill>
              <a:ln w="50800">
                <a:solidFill>
                  <a:srgbClr val="535353"/>
                </a:solidFill>
              </a:ln>
              <a:effectLst/>
            </c:spPr>
          </c:marker>
          <c:cat>
            <c:numRef>
              <c:f>'5.1.1 Pupil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'5.1.1 Pupil level'!$K$3:$K$16</c:f>
              <c:numCache>
                <c:formatCode>0%</c:formatCode>
                <c:ptCount val="14"/>
                <c:pt idx="0">
                  <c:v>4.1560724865558563E-2</c:v>
                </c:pt>
                <c:pt idx="1">
                  <c:v>4.1985896315564861E-2</c:v>
                </c:pt>
                <c:pt idx="2">
                  <c:v>3.7666343168688103E-2</c:v>
                </c:pt>
                <c:pt idx="3">
                  <c:v>3.5460533457528948E-2</c:v>
                </c:pt>
                <c:pt idx="4">
                  <c:v>3.406084482381265E-2</c:v>
                </c:pt>
                <c:pt idx="5">
                  <c:v>4.2515187815521521E-2</c:v>
                </c:pt>
                <c:pt idx="6">
                  <c:v>5.0173150438497863E-2</c:v>
                </c:pt>
                <c:pt idx="7">
                  <c:v>4.4496586427693045E-2</c:v>
                </c:pt>
                <c:pt idx="8">
                  <c:v>2.2860465750188536E-2</c:v>
                </c:pt>
                <c:pt idx="9">
                  <c:v>1.8910286467671022E-2</c:v>
                </c:pt>
                <c:pt idx="10">
                  <c:v>1.6712188814181045E-2</c:v>
                </c:pt>
                <c:pt idx="11">
                  <c:v>1.2925714440722104E-2</c:v>
                </c:pt>
                <c:pt idx="12">
                  <c:v>1.4953263720841136E-2</c:v>
                </c:pt>
                <c:pt idx="13">
                  <c:v>1.4793815211318647E-2</c:v>
                </c:pt>
              </c:numCache>
            </c:numRef>
          </c:val>
          <c:smooth val="0"/>
          <c:extLst>
            <c:ext xmlns:c16="http://schemas.microsoft.com/office/drawing/2014/chart" uri="{C3380CC4-5D6E-409C-BE32-E72D297353CC}">
              <c16:uniqueId val="{00000004-155C-47C9-9D9A-D037BD9E873D}"/>
            </c:ext>
          </c:extLst>
        </c:ser>
        <c:dLbls>
          <c:showLegendKey val="0"/>
          <c:showVal val="0"/>
          <c:showCatName val="0"/>
          <c:showSerName val="0"/>
          <c:showPercent val="0"/>
          <c:showBubbleSize val="0"/>
        </c:dLbls>
        <c:marker val="1"/>
        <c:smooth val="0"/>
        <c:axId val="668958864"/>
        <c:axId val="668971376"/>
      </c:lineChart>
      <c:catAx>
        <c:axId val="66895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71376"/>
        <c:crosses val="autoZero"/>
        <c:auto val="1"/>
        <c:lblAlgn val="ctr"/>
        <c:lblOffset val="100"/>
        <c:noMultiLvlLbl val="0"/>
      </c:catAx>
      <c:valAx>
        <c:axId val="6689713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58864"/>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'5.1.2 School level'!$B$2</c:f>
              <c:strCache>
                <c:ptCount val="1"/>
                <c:pt idx="0">
                  <c:v>None</c:v>
                </c:pt>
              </c:strCache>
            </c:strRef>
          </c:tx>
          <c:spPr>
            <a:ln w="28575" cap="rnd">
              <a:solidFill>
                <a:srgbClr val="535353"/>
              </a:solidFill>
              <a:round/>
            </a:ln>
            <a:effectLst/>
          </c:spPr>
          <c:marker>
            <c:symbol val="circle"/>
            <c:size val="5"/>
            <c:spPr>
              <a:solidFill>
                <a:srgbClr val="535353"/>
              </a:solidFill>
              <a:ln w="50800">
                <a:solidFill>
                  <a:srgbClr val="535353"/>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'5.1.2 School level'!$F$3:$F$16</c:f>
              <c:numCache>
                <c:formatCode>0%</c:formatCode>
                <c:ptCount val="14"/>
                <c:pt idx="0">
                  <c:v>0.66763285024154584</c:v>
                </c:pt>
                <c:pt idx="1">
                  <c:v>0.64935483870967747</c:v>
                </c:pt>
                <c:pt idx="2">
                  <c:v>0.56967345619139997</c:v>
                </c:pt>
                <c:pt idx="3">
                  <c:v>0.47810574116120663</c:v>
                </c:pt>
                <c:pt idx="4">
                  <c:v>0.25408763897972531</c:v>
                </c:pt>
                <c:pt idx="5">
                  <c:v>0.17780704642739545</c:v>
                </c:pt>
                <c:pt idx="6">
                  <c:v>0.11614824619457313</c:v>
                </c:pt>
                <c:pt idx="7">
                  <c:v>9.8344370860927149E-2</c:v>
                </c:pt>
                <c:pt idx="8">
                  <c:v>7.8140454995054398E-2</c:v>
                </c:pt>
                <c:pt idx="9">
                  <c:v>7.6118915387128394E-2</c:v>
                </c:pt>
                <c:pt idx="10">
                  <c:v>7.0527337431252016E-2</c:v>
                </c:pt>
                <c:pt idx="11">
                  <c:v>7.1360000000000007E-2</c:v>
                </c:pt>
                <c:pt idx="12">
                  <c:v>9.4166138237159164E-2</c:v>
                </c:pt>
                <c:pt idx="13">
                  <c:v>8.2784571966133591E-2</c:v>
                </c:pt>
              </c:numCache>
            </c:numRef>
          </c:val>
          <c:smooth val="0"/>
          <c:extLst>
            <c:ext xmlns:c16="http://schemas.microsoft.com/office/drawing/2014/chart" uri="{C3380CC4-5D6E-409C-BE32-E72D297353CC}">
              <c16:uniqueId val="{00000000-71E9-4498-A274-EC409AE429C1}"/>
            </c:ext>
          </c:extLst>
        </c:ser>
        <c:ser>
          <c:idx val="1"/>
          <c:order val="1"/>
          <c:tx>
            <c:strRef>
              <c:f>'5.1.2 School level'!$C$2</c:f>
              <c:strCache>
                <c:ptCount val="1"/>
                <c:pt idx="0">
                  <c:v>Low</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'5.1.2 School level'!$G$3:$G$16</c:f>
              <c:numCache>
                <c:formatCode>0%</c:formatCode>
                <c:ptCount val="14"/>
                <c:pt idx="0">
                  <c:v>0.24122383252818036</c:v>
                </c:pt>
                <c:pt idx="1">
                  <c:v>0.2506451612903226</c:v>
                </c:pt>
                <c:pt idx="2">
                  <c:v>0.27028774652440996</c:v>
                </c:pt>
                <c:pt idx="3">
                  <c:v>0.30392474862147262</c:v>
                </c:pt>
                <c:pt idx="4">
                  <c:v>0.42020928711576194</c:v>
                </c:pt>
                <c:pt idx="5">
                  <c:v>0.40467566677642408</c:v>
                </c:pt>
                <c:pt idx="6">
                  <c:v>0.37723362011912642</c:v>
                </c:pt>
                <c:pt idx="7">
                  <c:v>0.34536423841059605</c:v>
                </c:pt>
                <c:pt idx="8">
                  <c:v>0.32509066930431918</c:v>
                </c:pt>
                <c:pt idx="9">
                  <c:v>0.31492976151584451</c:v>
                </c:pt>
                <c:pt idx="10">
                  <c:v>0.29763830475574249</c:v>
                </c:pt>
                <c:pt idx="11">
                  <c:v>0.2752</c:v>
                </c:pt>
                <c:pt idx="12">
                  <c:v>0.27045022194039314</c:v>
                </c:pt>
                <c:pt idx="13">
                  <c:v>0.31138287864534336</c:v>
                </c:pt>
              </c:numCache>
            </c:numRef>
          </c:val>
          <c:smooth val="0"/>
          <c:extLst>
            <c:ext xmlns:c16="http://schemas.microsoft.com/office/drawing/2014/chart" uri="{C3380CC4-5D6E-409C-BE32-E72D297353CC}">
              <c16:uniqueId val="{00000001-71E9-4498-A274-EC409AE429C1}"/>
            </c:ext>
          </c:extLst>
        </c:ser>
        <c:ser>
          <c:idx val="2"/>
          <c:order val="2"/>
          <c:tx>
            <c:strRef>
              <c:f>'5.1.2 School level'!$D$2</c:f>
              <c:strCache>
                <c:ptCount val="1"/>
                <c:pt idx="0">
                  <c:v>Mid</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'5.1.2 School level'!$H$3:$H$16</c:f>
              <c:numCache>
                <c:formatCode>0%</c:formatCode>
                <c:ptCount val="14"/>
                <c:pt idx="0">
                  <c:v>8.2769726247987119E-2</c:v>
                </c:pt>
                <c:pt idx="1">
                  <c:v>8.9677419354838708E-2</c:v>
                </c:pt>
                <c:pt idx="2">
                  <c:v>0.14225670869705787</c:v>
                </c:pt>
                <c:pt idx="3">
                  <c:v>0.19558871229322089</c:v>
                </c:pt>
                <c:pt idx="4">
                  <c:v>0.29823413996075865</c:v>
                </c:pt>
                <c:pt idx="5">
                  <c:v>0.38722423444188342</c:v>
                </c:pt>
                <c:pt idx="6">
                  <c:v>0.47187293183322304</c:v>
                </c:pt>
                <c:pt idx="7">
                  <c:v>0.51622516556291387</c:v>
                </c:pt>
                <c:pt idx="8">
                  <c:v>0.55489614243323437</c:v>
                </c:pt>
                <c:pt idx="9">
                  <c:v>0.56974844821953607</c:v>
                </c:pt>
                <c:pt idx="10">
                  <c:v>0.59074733096085408</c:v>
                </c:pt>
                <c:pt idx="11">
                  <c:v>0.60863999999999996</c:v>
                </c:pt>
                <c:pt idx="12">
                  <c:v>0.58560558021559928</c:v>
                </c:pt>
                <c:pt idx="13">
                  <c:v>0.55377861398557537</c:v>
                </c:pt>
              </c:numCache>
            </c:numRef>
          </c:val>
          <c:smooth val="0"/>
          <c:extLst>
            <c:ext xmlns:c16="http://schemas.microsoft.com/office/drawing/2014/chart" uri="{C3380CC4-5D6E-409C-BE32-E72D297353CC}">
              <c16:uniqueId val="{00000002-71E9-4498-A274-EC409AE429C1}"/>
            </c:ext>
          </c:extLst>
        </c:ser>
        <c:ser>
          <c:idx val="3"/>
          <c:order val="3"/>
          <c:tx>
            <c:strRef>
              <c:f>'5.1.2 School level'!$E$2</c:f>
              <c:strCache>
                <c:ptCount val="1"/>
                <c:pt idx="0">
                  <c:v>High</c:v>
                </c:pt>
              </c:strCache>
            </c:strRef>
          </c:tx>
          <c:spPr>
            <a:ln w="28575" cap="rnd">
              <a:solidFill>
                <a:srgbClr val="E6007C"/>
              </a:solidFill>
              <a:round/>
            </a:ln>
            <a:effectLst/>
          </c:spPr>
          <c:marker>
            <c:symbol val="circle"/>
            <c:size val="5"/>
            <c:spPr>
              <a:solidFill>
                <a:schemeClr val="accent1"/>
              </a:solidFill>
              <a:ln w="50800">
                <a:solidFill>
                  <a:srgbClr val="E6007C"/>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'5.1.2 School level'!$I$3:$I$16</c:f>
              <c:numCache>
                <c:formatCode>0%</c:formatCode>
                <c:ptCount val="14"/>
                <c:pt idx="0">
                  <c:v>8.3735909822866342E-3</c:v>
                </c:pt>
                <c:pt idx="1">
                  <c:v>1.032258064516129E-2</c:v>
                </c:pt>
                <c:pt idx="2">
                  <c:v>1.7782088587132233E-2</c:v>
                </c:pt>
                <c:pt idx="3">
                  <c:v>2.2380797924099902E-2</c:v>
                </c:pt>
                <c:pt idx="4">
                  <c:v>2.7468933943754086E-2</c:v>
                </c:pt>
                <c:pt idx="5">
                  <c:v>3.0293052354297002E-2</c:v>
                </c:pt>
                <c:pt idx="6">
                  <c:v>3.4745201853077431E-2</c:v>
                </c:pt>
                <c:pt idx="7">
                  <c:v>4.0066225165562915E-2</c:v>
                </c:pt>
                <c:pt idx="8">
                  <c:v>4.1872733267392021E-2</c:v>
                </c:pt>
                <c:pt idx="9">
                  <c:v>3.9202874877491016E-2</c:v>
                </c:pt>
                <c:pt idx="10">
                  <c:v>4.1087026852151411E-2</c:v>
                </c:pt>
                <c:pt idx="11">
                  <c:v>4.48E-2</c:v>
                </c:pt>
                <c:pt idx="12">
                  <c:v>4.9778059606848446E-2</c:v>
                </c:pt>
                <c:pt idx="13">
                  <c:v>5.2053935402947629E-2</c:v>
                </c:pt>
              </c:numCache>
            </c:numRef>
          </c:val>
          <c:smooth val="0"/>
          <c:extLst>
            <c:ext xmlns:c16="http://schemas.microsoft.com/office/drawing/2014/chart" uri="{C3380CC4-5D6E-409C-BE32-E72D297353CC}">
              <c16:uniqueId val="{00000003-71E9-4498-A274-EC409AE429C1}"/>
            </c:ext>
          </c:extLst>
        </c:ser>
        <c:dLbls>
          <c:showLegendKey val="0"/>
          <c:showVal val="0"/>
          <c:showCatName val="0"/>
          <c:showSerName val="0"/>
          <c:showPercent val="0"/>
          <c:showBubbleSize val="0"/>
        </c:dLbls>
        <c:marker val="1"/>
        <c:smooth val="0"/>
        <c:axId val="668962672"/>
        <c:axId val="668968112"/>
      </c:lineChart>
      <c:catAx>
        <c:axId val="66896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8112"/>
        <c:crosses val="autoZero"/>
        <c:auto val="1"/>
        <c:lblAlgn val="ctr"/>
        <c:lblOffset val="100"/>
        <c:noMultiLvlLbl val="0"/>
      </c:catAx>
      <c:valAx>
        <c:axId val="668968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2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b="1">
                <a:solidFill>
                  <a:schemeClr val="tx1"/>
                </a:solidFill>
              </a:rPr>
              <a:t>Average Key Stage 2 attainment by triple science band</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0"/>
          <c:tx>
            <c:strRef>
              <c:f>'5.2.1 Attainment'!$B$1</c:f>
              <c:strCache>
                <c:ptCount val="1"/>
                <c:pt idx="0">
                  <c:v>Mean KS2 percentile</c:v>
                </c:pt>
              </c:strCache>
            </c:strRef>
          </c:tx>
          <c:spPr>
            <a:solidFill>
              <a:srgbClr val="E6007C"/>
            </a:solidFill>
            <a:ln>
              <a:noFill/>
            </a:ln>
            <a:effectLst/>
          </c:spPr>
          <c:invertIfNegative val="0"/>
          <c:cat>
            <c:strRef>
              <c:f>'5.2.1 Attainment'!$A$2:$A$5</c:f>
              <c:strCache>
                <c:ptCount val="4"/>
                <c:pt idx="0">
                  <c:v>None</c:v>
                </c:pt>
                <c:pt idx="1">
                  <c:v>Low</c:v>
                </c:pt>
                <c:pt idx="2">
                  <c:v>Mid</c:v>
                </c:pt>
                <c:pt idx="3">
                  <c:v>High</c:v>
                </c:pt>
              </c:strCache>
            </c:strRef>
          </c:cat>
          <c:val>
            <c:numRef>
              <c:f>'5.2.1 Attainment'!$B$2:$B$5</c:f>
              <c:numCache>
                <c:formatCode>General</c:formatCode>
                <c:ptCount val="4"/>
                <c:pt idx="0">
                  <c:v>76.109848484848484</c:v>
                </c:pt>
                <c:pt idx="1">
                  <c:v>51.803692905733719</c:v>
                </c:pt>
                <c:pt idx="2">
                  <c:v>44.129814550641939</c:v>
                </c:pt>
                <c:pt idx="3">
                  <c:v>18.090361445783131</c:v>
                </c:pt>
              </c:numCache>
            </c:numRef>
          </c:val>
          <c:extLst>
            <c:ext xmlns:c16="http://schemas.microsoft.com/office/drawing/2014/chart" uri="{C3380CC4-5D6E-409C-BE32-E72D297353CC}">
              <c16:uniqueId val="{00000003-9952-413C-97AF-20EC30248B89}"/>
            </c:ext>
          </c:extLst>
        </c:ser>
        <c:dLbls>
          <c:showLegendKey val="0"/>
          <c:showVal val="0"/>
          <c:showCatName val="0"/>
          <c:showSerName val="0"/>
          <c:showPercent val="0"/>
          <c:showBubbleSize val="0"/>
        </c:dLbls>
        <c:gapWidth val="15"/>
        <c:overlap val="24"/>
        <c:axId val="668962672"/>
        <c:axId val="668968112"/>
      </c:barChart>
      <c:catAx>
        <c:axId val="66896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8112"/>
        <c:crosses val="autoZero"/>
        <c:auto val="1"/>
        <c:lblAlgn val="ctr"/>
        <c:lblOffset val="100"/>
        <c:noMultiLvlLbl val="0"/>
      </c:catAx>
      <c:valAx>
        <c:axId val="66896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267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b="1">
                <a:solidFill>
                  <a:schemeClr val="tx1"/>
                </a:solidFill>
              </a:rPr>
              <a:t>Average Key Stage 4 attainment by triple science band</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0"/>
          <c:tx>
            <c:strRef>
              <c:f>'5.2.1 Attainment'!$C$1</c:f>
              <c:strCache>
                <c:ptCount val="1"/>
                <c:pt idx="0">
                  <c:v>Mean KS4 percentile</c:v>
                </c:pt>
              </c:strCache>
            </c:strRef>
          </c:tx>
          <c:spPr>
            <a:solidFill>
              <a:schemeClr val="accent2"/>
            </a:solidFill>
            <a:ln>
              <a:noFill/>
            </a:ln>
            <a:effectLst/>
          </c:spPr>
          <c:invertIfNegative val="0"/>
          <c:cat>
            <c:strRef>
              <c:f>'5.2.1 Attainment'!$A$2:$A$5</c:f>
              <c:strCache>
                <c:ptCount val="4"/>
                <c:pt idx="0">
                  <c:v>None</c:v>
                </c:pt>
                <c:pt idx="1">
                  <c:v>Low</c:v>
                </c:pt>
                <c:pt idx="2">
                  <c:v>Mid</c:v>
                </c:pt>
                <c:pt idx="3">
                  <c:v>High</c:v>
                </c:pt>
              </c:strCache>
            </c:strRef>
          </c:cat>
          <c:val>
            <c:numRef>
              <c:f>'5.2.1 Attainment'!$C$2:$C$5</c:f>
              <c:numCache>
                <c:formatCode>General</c:formatCode>
                <c:ptCount val="4"/>
                <c:pt idx="0">
                  <c:v>76.670454545454547</c:v>
                </c:pt>
                <c:pt idx="1">
                  <c:v>51.526724975704568</c:v>
                </c:pt>
                <c:pt idx="2">
                  <c:v>44.417974322396574</c:v>
                </c:pt>
                <c:pt idx="3">
                  <c:v>18.825301204819276</c:v>
                </c:pt>
              </c:numCache>
            </c:numRef>
          </c:val>
          <c:extLst>
            <c:ext xmlns:c16="http://schemas.microsoft.com/office/drawing/2014/chart" uri="{C3380CC4-5D6E-409C-BE32-E72D297353CC}">
              <c16:uniqueId val="{00000000-020E-43A4-98CE-0332C2698647}"/>
            </c:ext>
          </c:extLst>
        </c:ser>
        <c:dLbls>
          <c:showLegendKey val="0"/>
          <c:showVal val="0"/>
          <c:showCatName val="0"/>
          <c:showSerName val="0"/>
          <c:showPercent val="0"/>
          <c:showBubbleSize val="0"/>
        </c:dLbls>
        <c:gapWidth val="15"/>
        <c:overlap val="24"/>
        <c:axId val="668962672"/>
        <c:axId val="668968112"/>
      </c:barChart>
      <c:catAx>
        <c:axId val="66896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8112"/>
        <c:crosses val="autoZero"/>
        <c:auto val="1"/>
        <c:lblAlgn val="ctr"/>
        <c:lblOffset val="100"/>
        <c:noMultiLvlLbl val="0"/>
      </c:catAx>
      <c:valAx>
        <c:axId val="66896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6896267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83318545760457E-2"/>
          <c:y val="4.5032227430086606E-2"/>
          <c:w val="0.92161510497255539"/>
          <c:h val="0.82880167664526216"/>
        </c:manualLayout>
      </c:layout>
      <c:lineChart>
        <c:grouping val="standard"/>
        <c:varyColors val="0"/>
        <c:ser>
          <c:idx val="0"/>
          <c:order val="0"/>
          <c:tx>
            <c:strRef>
              <c:f>'5.2.4 Disadvantage'!$B$2</c:f>
              <c:strCache>
                <c:ptCount val="1"/>
                <c:pt idx="0">
                  <c:v>None</c:v>
                </c:pt>
              </c:strCache>
            </c:strRef>
          </c:tx>
          <c:spPr>
            <a:ln w="28575" cap="rnd">
              <a:solidFill>
                <a:srgbClr val="535353"/>
              </a:solidFill>
              <a:round/>
            </a:ln>
            <a:effectLst/>
          </c:spPr>
          <c:marker>
            <c:symbol val="circle"/>
            <c:size val="5"/>
            <c:spPr>
              <a:solidFill>
                <a:schemeClr val="tx1"/>
              </a:solidFill>
              <a:ln w="50800">
                <a:solidFill>
                  <a:srgbClr val="535353"/>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'5.2.4 Disadvantage'!$B$3:$B$16</c:f>
              <c:numCache>
                <c:formatCode>0</c:formatCode>
                <c:ptCount val="14"/>
                <c:pt idx="0">
                  <c:v>17.5745296671491</c:v>
                </c:pt>
                <c:pt idx="1">
                  <c:v>17.218579234972701</c:v>
                </c:pt>
                <c:pt idx="2">
                  <c:v>17.690232833641101</c:v>
                </c:pt>
                <c:pt idx="3">
                  <c:v>18.599728629579399</c:v>
                </c:pt>
                <c:pt idx="4">
                  <c:v>22.055341055341099</c:v>
                </c:pt>
                <c:pt idx="5">
                  <c:v>22.755555555555599</c:v>
                </c:pt>
                <c:pt idx="6">
                  <c:v>23.651714271988201</c:v>
                </c:pt>
                <c:pt idx="7">
                  <c:v>25.2198654172396</c:v>
                </c:pt>
                <c:pt idx="8">
                  <c:v>25.418143530435199</c:v>
                </c:pt>
                <c:pt idx="9">
                  <c:v>23.277682431777698</c:v>
                </c:pt>
                <c:pt idx="10">
                  <c:v>22.880275221045999</c:v>
                </c:pt>
                <c:pt idx="11">
                  <c:v>22.032286998402402</c:v>
                </c:pt>
                <c:pt idx="12">
                  <c:v>21.0841750227642</c:v>
                </c:pt>
                <c:pt idx="13">
                  <c:v>24.161742363238002</c:v>
                </c:pt>
              </c:numCache>
            </c:numRef>
          </c:val>
          <c:smooth val="0"/>
          <c:extLst>
            <c:ext xmlns:c16="http://schemas.microsoft.com/office/drawing/2014/chart" uri="{C3380CC4-5D6E-409C-BE32-E72D297353CC}">
              <c16:uniqueId val="{00000000-09E6-445B-A111-116E65251379}"/>
            </c:ext>
          </c:extLst>
        </c:ser>
        <c:ser>
          <c:idx val="1"/>
          <c:order val="1"/>
          <c:tx>
            <c:strRef>
              <c:f>'5.2.4 Disadvantage'!$C$2</c:f>
              <c:strCache>
                <c:ptCount val="1"/>
                <c:pt idx="0">
                  <c:v>Low</c:v>
                </c:pt>
              </c:strCache>
            </c:strRef>
          </c:tx>
          <c:spPr>
            <a:ln w="28575" cap="rnd">
              <a:solidFill>
                <a:srgbClr val="96C11F"/>
              </a:solidFill>
              <a:round/>
            </a:ln>
            <a:effectLst/>
          </c:spPr>
          <c:marker>
            <c:symbol val="circle"/>
            <c:size val="5"/>
            <c:spPr>
              <a:solidFill>
                <a:schemeClr val="accent3"/>
              </a:solidFill>
              <a:ln w="50800">
                <a:solidFill>
                  <a:srgbClr val="96C11F"/>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'5.2.4 Disadvantage'!$C$3:$C$16</c:f>
              <c:numCache>
                <c:formatCode>0</c:formatCode>
                <c:ptCount val="14"/>
                <c:pt idx="0">
                  <c:v>13.3004005340454</c:v>
                </c:pt>
                <c:pt idx="1">
                  <c:v>13.2612612612613</c:v>
                </c:pt>
                <c:pt idx="2">
                  <c:v>13.7311004647655</c:v>
                </c:pt>
                <c:pt idx="3">
                  <c:v>15.0405549626467</c:v>
                </c:pt>
                <c:pt idx="4">
                  <c:v>17.368871595330699</c:v>
                </c:pt>
                <c:pt idx="5">
                  <c:v>19.7005695687551</c:v>
                </c:pt>
                <c:pt idx="6">
                  <c:v>20.609473675489401</c:v>
                </c:pt>
                <c:pt idx="7">
                  <c:v>21.597507205699799</c:v>
                </c:pt>
                <c:pt idx="8">
                  <c:v>21.214300200010701</c:v>
                </c:pt>
                <c:pt idx="9">
                  <c:v>19.9317427215734</c:v>
                </c:pt>
                <c:pt idx="10">
                  <c:v>18.3544564987006</c:v>
                </c:pt>
                <c:pt idx="11">
                  <c:v>18.132088678998699</c:v>
                </c:pt>
                <c:pt idx="12">
                  <c:v>16.8207503151922</c:v>
                </c:pt>
                <c:pt idx="13">
                  <c:v>19.030312163111901</c:v>
                </c:pt>
              </c:numCache>
            </c:numRef>
          </c:val>
          <c:smooth val="0"/>
          <c:extLst>
            <c:ext xmlns:c16="http://schemas.microsoft.com/office/drawing/2014/chart" uri="{C3380CC4-5D6E-409C-BE32-E72D297353CC}">
              <c16:uniqueId val="{00000001-09E6-445B-A111-116E65251379}"/>
            </c:ext>
          </c:extLst>
        </c:ser>
        <c:ser>
          <c:idx val="2"/>
          <c:order val="2"/>
          <c:tx>
            <c:strRef>
              <c:f>'5.2.4 Disadvantage'!$D$2</c:f>
              <c:strCache>
                <c:ptCount val="1"/>
                <c:pt idx="0">
                  <c:v>Mid</c:v>
                </c:pt>
              </c:strCache>
            </c:strRef>
          </c:tx>
          <c:spPr>
            <a:ln w="28575" cap="rnd">
              <a:solidFill>
                <a:srgbClr val="2DAAE1"/>
              </a:solidFill>
              <a:round/>
            </a:ln>
            <a:effectLst/>
          </c:spPr>
          <c:marker>
            <c:symbol val="circle"/>
            <c:size val="5"/>
            <c:spPr>
              <a:solidFill>
                <a:schemeClr val="accent2"/>
              </a:solidFill>
              <a:ln w="50800">
                <a:solidFill>
                  <a:srgbClr val="2DAAE1"/>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'5.2.4 Disadvantage'!$D$3:$D$16</c:f>
              <c:numCache>
                <c:formatCode>0</c:formatCode>
                <c:ptCount val="14"/>
                <c:pt idx="0">
                  <c:v>6.38910505836576</c:v>
                </c:pt>
                <c:pt idx="1">
                  <c:v>7.2158273381295004</c:v>
                </c:pt>
                <c:pt idx="2">
                  <c:v>7.6788636197082001</c:v>
                </c:pt>
                <c:pt idx="3">
                  <c:v>9.1592039800995</c:v>
                </c:pt>
                <c:pt idx="4">
                  <c:v>10.8092105263158</c:v>
                </c:pt>
                <c:pt idx="5">
                  <c:v>11.619047619047601</c:v>
                </c:pt>
                <c:pt idx="6">
                  <c:v>12.728721920317099</c:v>
                </c:pt>
                <c:pt idx="7">
                  <c:v>13.3263630387567</c:v>
                </c:pt>
                <c:pt idx="8">
                  <c:v>13.4262032059425</c:v>
                </c:pt>
                <c:pt idx="9">
                  <c:v>13.049827991480701</c:v>
                </c:pt>
                <c:pt idx="10">
                  <c:v>12.768127044020201</c:v>
                </c:pt>
                <c:pt idx="11">
                  <c:v>12.5162631556862</c:v>
                </c:pt>
                <c:pt idx="12">
                  <c:v>12.1666486279411</c:v>
                </c:pt>
                <c:pt idx="13">
                  <c:v>13.4166477895337</c:v>
                </c:pt>
              </c:numCache>
            </c:numRef>
          </c:val>
          <c:smooth val="0"/>
          <c:extLst>
            <c:ext xmlns:c16="http://schemas.microsoft.com/office/drawing/2014/chart" uri="{C3380CC4-5D6E-409C-BE32-E72D297353CC}">
              <c16:uniqueId val="{00000002-09E6-445B-A111-116E65251379}"/>
            </c:ext>
          </c:extLst>
        </c:ser>
        <c:ser>
          <c:idx val="3"/>
          <c:order val="3"/>
          <c:tx>
            <c:strRef>
              <c:f>'5.2.4 Disadvantage'!$E$2</c:f>
              <c:strCache>
                <c:ptCount val="1"/>
                <c:pt idx="0">
                  <c:v>High</c:v>
                </c:pt>
              </c:strCache>
            </c:strRef>
          </c:tx>
          <c:spPr>
            <a:ln w="28575" cap="rnd">
              <a:solidFill>
                <a:srgbClr val="E6007C"/>
              </a:solidFill>
              <a:round/>
            </a:ln>
            <a:effectLst/>
          </c:spPr>
          <c:marker>
            <c:symbol val="circle"/>
            <c:size val="5"/>
            <c:spPr>
              <a:solidFill>
                <a:schemeClr val="accent1"/>
              </a:solidFill>
              <a:ln w="50800">
                <a:solidFill>
                  <a:srgbClr val="E6007C"/>
                </a:solidFill>
              </a:ln>
              <a:effectLst/>
            </c:spPr>
          </c:marker>
          <c:cat>
            <c:numRef>
              <c:f>'5.1.2 School level'!$A$3:$A$16</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'5.2.4 Disadvantage'!$E$3:$E$16</c:f>
              <c:numCache>
                <c:formatCode>0</c:formatCode>
                <c:ptCount val="14"/>
                <c:pt idx="0">
                  <c:v>2.4615384615384599</c:v>
                </c:pt>
                <c:pt idx="1">
                  <c:v>2.0625</c:v>
                </c:pt>
                <c:pt idx="2">
                  <c:v>2.0454545545307101</c:v>
                </c:pt>
                <c:pt idx="3">
                  <c:v>2.36231884057971</c:v>
                </c:pt>
                <c:pt idx="4">
                  <c:v>2.6547619047619002</c:v>
                </c:pt>
                <c:pt idx="5">
                  <c:v>2.5434782608695699</c:v>
                </c:pt>
                <c:pt idx="6">
                  <c:v>2.8524271900792701</c:v>
                </c:pt>
                <c:pt idx="7">
                  <c:v>3.2826446288627</c:v>
                </c:pt>
                <c:pt idx="8">
                  <c:v>3.21811024222787</c:v>
                </c:pt>
                <c:pt idx="9">
                  <c:v>3.0658333497742798</c:v>
                </c:pt>
                <c:pt idx="10">
                  <c:v>3.2165354392894598</c:v>
                </c:pt>
                <c:pt idx="11">
                  <c:v>4.3500000031931103</c:v>
                </c:pt>
                <c:pt idx="12">
                  <c:v>5.2439490141003002</c:v>
                </c:pt>
                <c:pt idx="13">
                  <c:v>6.4018072101725201</c:v>
                </c:pt>
              </c:numCache>
            </c:numRef>
          </c:val>
          <c:smooth val="0"/>
          <c:extLst>
            <c:ext xmlns:c16="http://schemas.microsoft.com/office/drawing/2014/chart" uri="{C3380CC4-5D6E-409C-BE32-E72D297353CC}">
              <c16:uniqueId val="{00000003-09E6-445B-A111-116E65251379}"/>
            </c:ext>
          </c:extLst>
        </c:ser>
        <c:dLbls>
          <c:showLegendKey val="0"/>
          <c:showVal val="0"/>
          <c:showCatName val="0"/>
          <c:showSerName val="0"/>
          <c:showPercent val="0"/>
          <c:showBubbleSize val="0"/>
        </c:dLbls>
        <c:marker val="1"/>
        <c:smooth val="0"/>
        <c:axId val="668970288"/>
        <c:axId val="668964848"/>
      </c:lineChart>
      <c:catAx>
        <c:axId val="66897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68964848"/>
        <c:crosses val="autoZero"/>
        <c:auto val="1"/>
        <c:lblAlgn val="ctr"/>
        <c:lblOffset val="100"/>
        <c:noMultiLvlLbl val="0"/>
      </c:catAx>
      <c:valAx>
        <c:axId val="668964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6897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'5.2.5 Regions'!$B$36</c:f>
              <c:strCache>
                <c:ptCount val="1"/>
                <c:pt idx="0">
                  <c:v>None</c:v>
                </c:pt>
              </c:strCache>
            </c:strRef>
          </c:tx>
          <c:spPr>
            <a:solidFill>
              <a:srgbClr val="535353"/>
            </a:solidFill>
            <a:ln>
              <a:noFill/>
            </a:ln>
            <a:effectLst/>
          </c:spPr>
          <c:invertIfNegative val="0"/>
          <c:cat>
            <c:strRef>
              <c:f>'5.2.5 Regions'!$A$37:$A$44</c:f>
              <c:strCache>
                <c:ptCount val="8"/>
                <c:pt idx="0">
                  <c:v>East Midlands</c:v>
                </c:pt>
                <c:pt idx="1">
                  <c:v>East of England</c:v>
                </c:pt>
                <c:pt idx="2">
                  <c:v>London</c:v>
                </c:pt>
                <c:pt idx="3">
                  <c:v>North West</c:v>
                </c:pt>
                <c:pt idx="4">
                  <c:v>South East</c:v>
                </c:pt>
                <c:pt idx="5">
                  <c:v>South West</c:v>
                </c:pt>
                <c:pt idx="6">
                  <c:v>West Midlands</c:v>
                </c:pt>
                <c:pt idx="7">
                  <c:v>Yorkshire and the Humber</c:v>
                </c:pt>
              </c:strCache>
            </c:strRef>
          </c:cat>
          <c:val>
            <c:numRef>
              <c:f>'5.2.5 Regions'!$B$37:$B$44</c:f>
              <c:numCache>
                <c:formatCode>0%</c:formatCode>
                <c:ptCount val="8"/>
                <c:pt idx="0">
                  <c:v>6.1151079136690649E-2</c:v>
                </c:pt>
                <c:pt idx="1">
                  <c:v>5.1724137931034482E-2</c:v>
                </c:pt>
                <c:pt idx="2">
                  <c:v>6.3829787234042548E-2</c:v>
                </c:pt>
                <c:pt idx="3">
                  <c:v>8.3885209713024281E-2</c:v>
                </c:pt>
                <c:pt idx="4">
                  <c:v>9.5918367346938774E-2</c:v>
                </c:pt>
                <c:pt idx="5">
                  <c:v>7.9113924050632917E-2</c:v>
                </c:pt>
                <c:pt idx="6">
                  <c:v>8.2446808510638292E-2</c:v>
                </c:pt>
                <c:pt idx="7">
                  <c:v>0.14285714285714285</c:v>
                </c:pt>
              </c:numCache>
            </c:numRef>
          </c:val>
          <c:extLst>
            <c:ext xmlns:c16="http://schemas.microsoft.com/office/drawing/2014/chart" uri="{C3380CC4-5D6E-409C-BE32-E72D297353CC}">
              <c16:uniqueId val="{00000000-8775-45EC-9FD3-B876877F9FC0}"/>
            </c:ext>
          </c:extLst>
        </c:ser>
        <c:ser>
          <c:idx val="1"/>
          <c:order val="1"/>
          <c:tx>
            <c:strRef>
              <c:f>'5.2.5 Regions'!$C$36</c:f>
              <c:strCache>
                <c:ptCount val="1"/>
                <c:pt idx="0">
                  <c:v>Low</c:v>
                </c:pt>
              </c:strCache>
            </c:strRef>
          </c:tx>
          <c:spPr>
            <a:solidFill>
              <a:srgbClr val="96C11F"/>
            </a:solidFill>
            <a:ln>
              <a:noFill/>
            </a:ln>
            <a:effectLst/>
          </c:spPr>
          <c:invertIfNegative val="0"/>
          <c:cat>
            <c:strRef>
              <c:f>'5.2.5 Regions'!$A$37:$A$44</c:f>
              <c:strCache>
                <c:ptCount val="8"/>
                <c:pt idx="0">
                  <c:v>East Midlands</c:v>
                </c:pt>
                <c:pt idx="1">
                  <c:v>East of England</c:v>
                </c:pt>
                <c:pt idx="2">
                  <c:v>London</c:v>
                </c:pt>
                <c:pt idx="3">
                  <c:v>North West</c:v>
                </c:pt>
                <c:pt idx="4">
                  <c:v>South East</c:v>
                </c:pt>
                <c:pt idx="5">
                  <c:v>South West</c:v>
                </c:pt>
                <c:pt idx="6">
                  <c:v>West Midlands</c:v>
                </c:pt>
                <c:pt idx="7">
                  <c:v>Yorkshire and the Humber</c:v>
                </c:pt>
              </c:strCache>
            </c:strRef>
          </c:cat>
          <c:val>
            <c:numRef>
              <c:f>'5.2.5 Regions'!$C$37:$C$44</c:f>
              <c:numCache>
                <c:formatCode>0%</c:formatCode>
                <c:ptCount val="8"/>
                <c:pt idx="0">
                  <c:v>0.26258992805755393</c:v>
                </c:pt>
                <c:pt idx="1">
                  <c:v>0.25</c:v>
                </c:pt>
                <c:pt idx="2">
                  <c:v>0.37021276595744679</c:v>
                </c:pt>
                <c:pt idx="3">
                  <c:v>0.37748344370860926</c:v>
                </c:pt>
                <c:pt idx="4">
                  <c:v>0.27142857142857141</c:v>
                </c:pt>
                <c:pt idx="5">
                  <c:v>0.24367088607594936</c:v>
                </c:pt>
                <c:pt idx="6">
                  <c:v>0.34840425531914893</c:v>
                </c:pt>
                <c:pt idx="7">
                  <c:v>0.30519480519480519</c:v>
                </c:pt>
              </c:numCache>
            </c:numRef>
          </c:val>
          <c:extLst>
            <c:ext xmlns:c16="http://schemas.microsoft.com/office/drawing/2014/chart" uri="{C3380CC4-5D6E-409C-BE32-E72D297353CC}">
              <c16:uniqueId val="{00000001-8775-45EC-9FD3-B876877F9FC0}"/>
            </c:ext>
          </c:extLst>
        </c:ser>
        <c:ser>
          <c:idx val="2"/>
          <c:order val="2"/>
          <c:tx>
            <c:strRef>
              <c:f>'5.2.5 Regions'!$D$36</c:f>
              <c:strCache>
                <c:ptCount val="1"/>
                <c:pt idx="0">
                  <c:v>Mid</c:v>
                </c:pt>
              </c:strCache>
            </c:strRef>
          </c:tx>
          <c:spPr>
            <a:solidFill>
              <a:srgbClr val="2DAAE1"/>
            </a:solidFill>
            <a:ln>
              <a:noFill/>
            </a:ln>
            <a:effectLst/>
          </c:spPr>
          <c:invertIfNegative val="0"/>
          <c:cat>
            <c:strRef>
              <c:f>'5.2.5 Regions'!$A$37:$A$44</c:f>
              <c:strCache>
                <c:ptCount val="8"/>
                <c:pt idx="0">
                  <c:v>East Midlands</c:v>
                </c:pt>
                <c:pt idx="1">
                  <c:v>East of England</c:v>
                </c:pt>
                <c:pt idx="2">
                  <c:v>London</c:v>
                </c:pt>
                <c:pt idx="3">
                  <c:v>North West</c:v>
                </c:pt>
                <c:pt idx="4">
                  <c:v>South East</c:v>
                </c:pt>
                <c:pt idx="5">
                  <c:v>South West</c:v>
                </c:pt>
                <c:pt idx="6">
                  <c:v>West Midlands</c:v>
                </c:pt>
                <c:pt idx="7">
                  <c:v>Yorkshire and the Humber</c:v>
                </c:pt>
              </c:strCache>
            </c:strRef>
          </c:cat>
          <c:val>
            <c:numRef>
              <c:f>'5.2.5 Regions'!$D$37:$D$44</c:f>
              <c:numCache>
                <c:formatCode>0%</c:formatCode>
                <c:ptCount val="8"/>
                <c:pt idx="0">
                  <c:v>0.63669064748201443</c:v>
                </c:pt>
                <c:pt idx="1">
                  <c:v>0.6522988505747126</c:v>
                </c:pt>
                <c:pt idx="2">
                  <c:v>0.52340425531914891</c:v>
                </c:pt>
                <c:pt idx="3">
                  <c:v>0.50551876379690952</c:v>
                </c:pt>
                <c:pt idx="4">
                  <c:v>0.52857142857142858</c:v>
                </c:pt>
                <c:pt idx="5">
                  <c:v>0.62341772151898733</c:v>
                </c:pt>
                <c:pt idx="6">
                  <c:v>0.50797872340425532</c:v>
                </c:pt>
                <c:pt idx="7">
                  <c:v>0.51298701298701299</c:v>
                </c:pt>
              </c:numCache>
            </c:numRef>
          </c:val>
          <c:extLst>
            <c:ext xmlns:c16="http://schemas.microsoft.com/office/drawing/2014/chart" uri="{C3380CC4-5D6E-409C-BE32-E72D297353CC}">
              <c16:uniqueId val="{00000002-8775-45EC-9FD3-B876877F9FC0}"/>
            </c:ext>
          </c:extLst>
        </c:ser>
        <c:ser>
          <c:idx val="3"/>
          <c:order val="3"/>
          <c:tx>
            <c:strRef>
              <c:f>'5.2.5 Regions'!$E$36</c:f>
              <c:strCache>
                <c:ptCount val="1"/>
                <c:pt idx="0">
                  <c:v>High</c:v>
                </c:pt>
              </c:strCache>
            </c:strRef>
          </c:tx>
          <c:spPr>
            <a:solidFill>
              <a:srgbClr val="E6007C"/>
            </a:solidFill>
            <a:ln>
              <a:noFill/>
            </a:ln>
            <a:effectLst/>
          </c:spPr>
          <c:invertIfNegative val="0"/>
          <c:cat>
            <c:strRef>
              <c:f>'5.2.5 Regions'!$A$37:$A$44</c:f>
              <c:strCache>
                <c:ptCount val="8"/>
                <c:pt idx="0">
                  <c:v>East Midlands</c:v>
                </c:pt>
                <c:pt idx="1">
                  <c:v>East of England</c:v>
                </c:pt>
                <c:pt idx="2">
                  <c:v>London</c:v>
                </c:pt>
                <c:pt idx="3">
                  <c:v>North West</c:v>
                </c:pt>
                <c:pt idx="4">
                  <c:v>South East</c:v>
                </c:pt>
                <c:pt idx="5">
                  <c:v>South West</c:v>
                </c:pt>
                <c:pt idx="6">
                  <c:v>West Midlands</c:v>
                </c:pt>
                <c:pt idx="7">
                  <c:v>Yorkshire and the Humber</c:v>
                </c:pt>
              </c:strCache>
            </c:strRef>
          </c:cat>
          <c:val>
            <c:numRef>
              <c:f>'5.2.5 Regions'!$E$37:$E$44</c:f>
              <c:numCache>
                <c:formatCode>0%</c:formatCode>
                <c:ptCount val="8"/>
                <c:pt idx="0">
                  <c:v>3.9568345323741004E-2</c:v>
                </c:pt>
                <c:pt idx="1">
                  <c:v>4.5977011494252873E-2</c:v>
                </c:pt>
                <c:pt idx="2">
                  <c:v>4.2553191489361701E-2</c:v>
                </c:pt>
                <c:pt idx="3">
                  <c:v>3.3112582781456956E-2</c:v>
                </c:pt>
                <c:pt idx="4">
                  <c:v>0.10408163265306122</c:v>
                </c:pt>
                <c:pt idx="5">
                  <c:v>5.3797468354430382E-2</c:v>
                </c:pt>
                <c:pt idx="6">
                  <c:v>6.1170212765957445E-2</c:v>
                </c:pt>
                <c:pt idx="7">
                  <c:v>3.896103896103896E-2</c:v>
                </c:pt>
              </c:numCache>
            </c:numRef>
          </c:val>
          <c:extLst>
            <c:ext xmlns:c16="http://schemas.microsoft.com/office/drawing/2014/chart" uri="{C3380CC4-5D6E-409C-BE32-E72D297353CC}">
              <c16:uniqueId val="{00000003-8775-45EC-9FD3-B876877F9FC0}"/>
            </c:ext>
          </c:extLst>
        </c:ser>
        <c:dLbls>
          <c:showLegendKey val="0"/>
          <c:showVal val="0"/>
          <c:showCatName val="0"/>
          <c:showSerName val="0"/>
          <c:showPercent val="0"/>
          <c:showBubbleSize val="0"/>
        </c:dLbls>
        <c:gapWidth val="30"/>
        <c:overlap val="100"/>
        <c:axId val="668965936"/>
        <c:axId val="668960496"/>
      </c:barChart>
      <c:catAx>
        <c:axId val="66896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68960496"/>
        <c:crosses val="autoZero"/>
        <c:auto val="1"/>
        <c:lblAlgn val="ctr"/>
        <c:lblOffset val="100"/>
        <c:noMultiLvlLbl val="0"/>
      </c:catAx>
      <c:valAx>
        <c:axId val="6689604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68965936"/>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8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362011C-9A0B-497D-A8B1-7B519E0CEFF1}">
  <sheetPr/>
  <sheetViews>
    <sheetView zoomScale="8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5B8A812-45AD-4DD7-986C-FCDEEE1C5651}">
  <sheetPr/>
  <sheetViews>
    <sheetView zoomScale="8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54"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zoomScale="5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94628" cy="6069419"/>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0.42733</cdr:x>
      <cdr:y>0.00166</cdr:y>
    </cdr:from>
    <cdr:to>
      <cdr:x>0.42733</cdr:x>
      <cdr:y>0.87708</cdr:y>
    </cdr:to>
    <cdr:cxnSp macro="">
      <cdr:nvCxnSpPr>
        <cdr:cNvPr id="3" name="Straight Connector 2">
          <a:extLst xmlns:a="http://schemas.openxmlformats.org/drawingml/2006/main">
            <a:ext uri="{FF2B5EF4-FFF2-40B4-BE49-F238E27FC236}">
              <a16:creationId xmlns:a16="http://schemas.microsoft.com/office/drawing/2014/main" id="{D98F4CA7-8A34-4631-B61C-DB8CFAB2C95D}"/>
            </a:ext>
          </a:extLst>
        </cdr:cNvPr>
        <cdr:cNvCxnSpPr/>
      </cdr:nvCxnSpPr>
      <cdr:spPr>
        <a:xfrm xmlns:a="http://schemas.openxmlformats.org/drawingml/2006/main">
          <a:off x="3971270" y="10079"/>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0.43553</cdr:x>
      <cdr:y>0.29418</cdr:y>
    </cdr:from>
    <cdr:to>
      <cdr:x>0.54941</cdr:x>
      <cdr:y>0.38388</cdr:y>
    </cdr:to>
    <cdr:sp macro="" textlink="">
      <cdr:nvSpPr>
        <cdr:cNvPr id="6" name="TextBox 5"/>
        <cdr:cNvSpPr txBox="1"/>
      </cdr:nvSpPr>
      <cdr:spPr>
        <a:xfrm xmlns:a="http://schemas.openxmlformats.org/drawingml/2006/main">
          <a:off x="4051885" y="1787521"/>
          <a:ext cx="1059459" cy="545043"/>
        </a:xfrm>
        <a:prstGeom xmlns:a="http://schemas.openxmlformats.org/drawingml/2006/main" prst="rect">
          <a:avLst/>
        </a:prstGeom>
        <a:ln xmlns:a="http://schemas.openxmlformats.org/drawingml/2006/main">
          <a:solidFill>
            <a:srgbClr val="535353"/>
          </a:solidFill>
        </a:ln>
      </cdr:spPr>
      <cdr:txBody>
        <a:bodyPr xmlns:a="http://schemas.openxmlformats.org/drawingml/2006/main" vertOverflow="clip" wrap="none" rtlCol="0"/>
        <a:lstStyle xmlns:a="http://schemas.openxmlformats.org/drawingml/2006/main"/>
        <a:p xmlns:a="http://schemas.openxmlformats.org/drawingml/2006/main">
          <a:pPr algn="ctr"/>
          <a:r>
            <a:rPr lang="en-GB" sz="1400">
              <a:solidFill>
                <a:srgbClr val="595959"/>
              </a:solidFill>
            </a:rPr>
            <a:t>Wolf review</a:t>
          </a:r>
          <a:br>
            <a:rPr lang="en-GB" sz="1400">
              <a:solidFill>
                <a:srgbClr val="595959"/>
              </a:solidFill>
            </a:rPr>
          </a:br>
          <a:r>
            <a:rPr lang="en-GB" sz="1400">
              <a:solidFill>
                <a:srgbClr val="595959"/>
              </a:solidFill>
            </a:rPr>
            <a:t>published</a:t>
          </a:r>
        </a:p>
      </cdr:txBody>
    </cdr:sp>
  </cdr:relSizeAnchor>
  <cdr:relSizeAnchor xmlns:cdr="http://schemas.openxmlformats.org/drawingml/2006/chartDrawing">
    <cdr:from>
      <cdr:x>0.36447</cdr:x>
      <cdr:y>0.00505</cdr:y>
    </cdr:from>
    <cdr:to>
      <cdr:x>0.36447</cdr:x>
      <cdr:y>0.88047</cdr:y>
    </cdr:to>
    <cdr:cxnSp macro="">
      <cdr:nvCxnSpPr>
        <cdr:cNvPr id="7" name="Straight Connector 6">
          <a:extLst xmlns:a="http://schemas.openxmlformats.org/drawingml/2006/main">
            <a:ext uri="{FF2B5EF4-FFF2-40B4-BE49-F238E27FC236}">
              <a16:creationId xmlns:a16="http://schemas.microsoft.com/office/drawing/2014/main" id="{1B27D308-2AEC-401C-A726-D276D8AB2BCA}"/>
            </a:ext>
          </a:extLst>
        </cdr:cNvPr>
        <cdr:cNvCxnSpPr/>
      </cdr:nvCxnSpPr>
      <cdr:spPr>
        <a:xfrm xmlns:a="http://schemas.openxmlformats.org/drawingml/2006/main">
          <a:off x="3387070" y="30641"/>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0.2397</cdr:x>
      <cdr:y>0.05987</cdr:y>
    </cdr:from>
    <cdr:to>
      <cdr:x>0.34278</cdr:x>
      <cdr:y>0.15615</cdr:y>
    </cdr:to>
    <cdr:sp macro="" textlink="">
      <cdr:nvSpPr>
        <cdr:cNvPr id="9" name="TextBox 1"/>
        <cdr:cNvSpPr txBox="1"/>
      </cdr:nvSpPr>
      <cdr:spPr>
        <a:xfrm xmlns:a="http://schemas.openxmlformats.org/drawingml/2006/main">
          <a:off x="2227540" y="363260"/>
          <a:ext cx="957943" cy="584200"/>
        </a:xfrm>
        <a:prstGeom xmlns:a="http://schemas.openxmlformats.org/drawingml/2006/main" prst="rect">
          <a:avLst/>
        </a:prstGeom>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595959"/>
              </a:solidFill>
            </a:rPr>
            <a:t>EBacc</a:t>
          </a:r>
          <a:r>
            <a:rPr lang="en-GB" sz="1400" baseline="0">
              <a:solidFill>
                <a:srgbClr val="595959"/>
              </a:solidFill>
            </a:rPr>
            <a:t> </a:t>
          </a:r>
          <a:br>
            <a:rPr lang="en-GB" sz="1400" baseline="0">
              <a:solidFill>
                <a:srgbClr val="595959"/>
              </a:solidFill>
            </a:rPr>
          </a:br>
          <a:r>
            <a:rPr lang="en-GB" sz="1400" baseline="0">
              <a:solidFill>
                <a:srgbClr val="595959"/>
              </a:solidFill>
            </a:rPr>
            <a:t>introduced</a:t>
          </a:r>
          <a:endParaRPr lang="en-GB" sz="1400">
            <a:solidFill>
              <a:srgbClr val="595959"/>
            </a:solidFill>
          </a:endParaRPr>
        </a:p>
      </cdr:txBody>
    </cdr:sp>
  </cdr:relSizeAnchor>
  <cdr:relSizeAnchor xmlns:cdr="http://schemas.openxmlformats.org/drawingml/2006/chartDrawing">
    <cdr:from>
      <cdr:x>0.75492</cdr:x>
      <cdr:y>0</cdr:y>
    </cdr:from>
    <cdr:to>
      <cdr:x>0.75492</cdr:x>
      <cdr:y>0.87542</cdr:y>
    </cdr:to>
    <cdr:cxnSp macro="">
      <cdr:nvCxnSpPr>
        <cdr:cNvPr id="10" name="Straight Connector 9">
          <a:extLst xmlns:a="http://schemas.openxmlformats.org/drawingml/2006/main">
            <a:ext uri="{FF2B5EF4-FFF2-40B4-BE49-F238E27FC236}">
              <a16:creationId xmlns:a16="http://schemas.microsoft.com/office/drawing/2014/main" id="{A08E7577-03F2-4177-AC17-29BCB967B436}"/>
            </a:ext>
          </a:extLst>
        </cdr:cNvPr>
        <cdr:cNvCxnSpPr/>
      </cdr:nvCxnSpPr>
      <cdr:spPr>
        <a:xfrm xmlns:a="http://schemas.openxmlformats.org/drawingml/2006/main">
          <a:off x="7015641" y="0"/>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0.77336</cdr:x>
      <cdr:y>0.06319</cdr:y>
    </cdr:from>
    <cdr:to>
      <cdr:x>0.88261</cdr:x>
      <cdr:y>0.15615</cdr:y>
    </cdr:to>
    <cdr:sp macro="" textlink="">
      <cdr:nvSpPr>
        <cdr:cNvPr id="12" name="TextBox 1"/>
        <cdr:cNvSpPr txBox="1"/>
      </cdr:nvSpPr>
      <cdr:spPr>
        <a:xfrm xmlns:a="http://schemas.openxmlformats.org/drawingml/2006/main">
          <a:off x="7194798" y="383961"/>
          <a:ext cx="1016409" cy="564852"/>
        </a:xfrm>
        <a:prstGeom xmlns:a="http://schemas.openxmlformats.org/drawingml/2006/main" prst="rect">
          <a:avLst/>
        </a:prstGeom>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aseline="0">
              <a:solidFill>
                <a:srgbClr val="595959"/>
              </a:solidFill>
            </a:rPr>
            <a:t>Progress 8 </a:t>
          </a:r>
          <a:br>
            <a:rPr lang="en-GB" sz="1400" baseline="0">
              <a:solidFill>
                <a:srgbClr val="595959"/>
              </a:solidFill>
            </a:rPr>
          </a:br>
          <a:r>
            <a:rPr lang="en-GB" sz="1400" baseline="0">
              <a:solidFill>
                <a:srgbClr val="595959"/>
              </a:solidFill>
            </a:rPr>
            <a:t>introduced</a:t>
          </a:r>
          <a:endParaRPr lang="en-GB" sz="1400">
            <a:solidFill>
              <a:srgbClr val="595959"/>
            </a:solidFill>
          </a:endParaRPr>
        </a:p>
      </cdr:txBody>
    </cdr:sp>
  </cdr:relSizeAnchor>
  <cdr:relSizeAnchor xmlns:cdr="http://schemas.openxmlformats.org/drawingml/2006/chartDrawing">
    <cdr:from>
      <cdr:x>0.54369</cdr:x>
      <cdr:y>0.08784</cdr:y>
    </cdr:from>
    <cdr:to>
      <cdr:x>0.64198</cdr:x>
      <cdr:y>0.23832</cdr:y>
    </cdr:to>
    <cdr:sp macro="" textlink="">
      <cdr:nvSpPr>
        <cdr:cNvPr id="20" name="TextBox 19"/>
        <cdr:cNvSpPr txBox="1"/>
      </cdr:nvSpPr>
      <cdr:spPr>
        <a:xfrm xmlns:a="http://schemas.openxmlformats.org/drawingml/2006/main">
          <a:off x="5058103" y="53372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0.43954</cdr:x>
      <cdr:y>0.04079</cdr:y>
    </cdr:from>
    <cdr:to>
      <cdr:x>0.61625</cdr:x>
      <cdr:y>0.20811</cdr:y>
    </cdr:to>
    <cdr:sp macro="" textlink="">
      <cdr:nvSpPr>
        <cdr:cNvPr id="33" name="TextBox 1"/>
        <cdr:cNvSpPr txBox="1"/>
      </cdr:nvSpPr>
      <cdr:spPr>
        <a:xfrm xmlns:a="http://schemas.openxmlformats.org/drawingml/2006/main">
          <a:off x="4089182" y="247852"/>
          <a:ext cx="1643976" cy="1016685"/>
        </a:xfrm>
        <a:prstGeom xmlns:a="http://schemas.openxmlformats.org/drawingml/2006/main" prst="rect">
          <a:avLst/>
        </a:prstGeom>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595959"/>
              </a:solidFill>
            </a:rPr>
            <a:t>Changes</a:t>
          </a:r>
          <a:r>
            <a:rPr lang="en-GB" sz="1400" baseline="0">
              <a:solidFill>
                <a:srgbClr val="595959"/>
              </a:solidFill>
            </a:rPr>
            <a:t> to </a:t>
          </a:r>
        </a:p>
        <a:p xmlns:a="http://schemas.openxmlformats.org/drawingml/2006/main">
          <a:pPr algn="ctr"/>
          <a:r>
            <a:rPr lang="en-GB" sz="1400" baseline="0">
              <a:solidFill>
                <a:srgbClr val="595959"/>
              </a:solidFill>
            </a:rPr>
            <a:t>performance tables </a:t>
          </a:r>
        </a:p>
        <a:p xmlns:a="http://schemas.openxmlformats.org/drawingml/2006/main">
          <a:pPr algn="ctr"/>
          <a:r>
            <a:rPr lang="en-GB" sz="1400" baseline="0">
              <a:solidFill>
                <a:srgbClr val="595959"/>
              </a:solidFill>
            </a:rPr>
            <a:t>based on </a:t>
          </a:r>
        </a:p>
        <a:p xmlns:a="http://schemas.openxmlformats.org/drawingml/2006/main">
          <a:pPr algn="ctr"/>
          <a:r>
            <a:rPr lang="en-GB" sz="1400" baseline="0">
              <a:solidFill>
                <a:srgbClr val="595959"/>
              </a:solidFill>
            </a:rPr>
            <a:t>Wolf review</a:t>
          </a:r>
          <a:endParaRPr lang="en-GB" sz="1400">
            <a:solidFill>
              <a:srgbClr val="595959"/>
            </a:solidFill>
          </a:endParaRPr>
        </a:p>
      </cdr:txBody>
    </cdr:sp>
  </cdr:relSizeAnchor>
  <cdr:relSizeAnchor xmlns:cdr="http://schemas.openxmlformats.org/drawingml/2006/chartDrawing">
    <cdr:from>
      <cdr:x>0.29391</cdr:x>
      <cdr:y>0.17297</cdr:y>
    </cdr:from>
    <cdr:to>
      <cdr:x>0.34334</cdr:x>
      <cdr:y>0.19189</cdr:y>
    </cdr:to>
    <cdr:cxnSp macro="">
      <cdr:nvCxnSpPr>
        <cdr:cNvPr id="35" name="Straight Arrow Connector 34">
          <a:extLst xmlns:a="http://schemas.openxmlformats.org/drawingml/2006/main">
            <a:ext uri="{FF2B5EF4-FFF2-40B4-BE49-F238E27FC236}">
              <a16:creationId xmlns:a16="http://schemas.microsoft.com/office/drawing/2014/main" id="{26E42DB6-8617-4DDE-92E5-53516FA3F0F7}"/>
            </a:ext>
          </a:extLst>
        </cdr:cNvPr>
        <cdr:cNvCxnSpPr/>
      </cdr:nvCxnSpPr>
      <cdr:spPr>
        <a:xfrm xmlns:a="http://schemas.openxmlformats.org/drawingml/2006/main">
          <a:off x="2734332" y="1051034"/>
          <a:ext cx="459827" cy="114957"/>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0.43866</cdr:x>
      <cdr:y>0.39324</cdr:y>
    </cdr:from>
    <cdr:to>
      <cdr:x>0.49073</cdr:x>
      <cdr:y>0.41622</cdr:y>
    </cdr:to>
    <cdr:cxnSp macro="">
      <cdr:nvCxnSpPr>
        <cdr:cNvPr id="37" name="Straight Arrow Connector 36">
          <a:extLst xmlns:a="http://schemas.openxmlformats.org/drawingml/2006/main">
            <a:ext uri="{FF2B5EF4-FFF2-40B4-BE49-F238E27FC236}">
              <a16:creationId xmlns:a16="http://schemas.microsoft.com/office/drawing/2014/main" id="{D941B479-C4AC-494C-80CE-094C0769A9BC}"/>
            </a:ext>
          </a:extLst>
        </cdr:cNvPr>
        <cdr:cNvCxnSpPr/>
      </cdr:nvCxnSpPr>
      <cdr:spPr>
        <a:xfrm xmlns:a="http://schemas.openxmlformats.org/drawingml/2006/main" flipH="1">
          <a:off x="4080970" y="2389461"/>
          <a:ext cx="484461" cy="139590"/>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0.62622</cdr:x>
      <cdr:y>0</cdr:y>
    </cdr:from>
    <cdr:to>
      <cdr:x>0.62622</cdr:x>
      <cdr:y>0.87542</cdr:y>
    </cdr:to>
    <cdr:cxnSp macro="">
      <cdr:nvCxnSpPr>
        <cdr:cNvPr id="40" name="Straight Connector 39">
          <a:extLst xmlns:a="http://schemas.openxmlformats.org/drawingml/2006/main">
            <a:ext uri="{FF2B5EF4-FFF2-40B4-BE49-F238E27FC236}">
              <a16:creationId xmlns:a16="http://schemas.microsoft.com/office/drawing/2014/main" id="{6822E1F2-02A5-4461-AA19-FCDA44AF96C0}"/>
            </a:ext>
          </a:extLst>
        </cdr:cNvPr>
        <cdr:cNvCxnSpPr/>
      </cdr:nvCxnSpPr>
      <cdr:spPr>
        <a:xfrm xmlns:a="http://schemas.openxmlformats.org/drawingml/2006/main">
          <a:off x="5825942" y="0"/>
          <a:ext cx="0" cy="5319308"/>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0.56664</cdr:x>
      <cdr:y>0.21892</cdr:y>
    </cdr:from>
    <cdr:to>
      <cdr:x>0.61606</cdr:x>
      <cdr:y>0.24054</cdr:y>
    </cdr:to>
    <cdr:cxnSp macro="">
      <cdr:nvCxnSpPr>
        <cdr:cNvPr id="42" name="Straight Arrow Connector 41">
          <a:extLst xmlns:a="http://schemas.openxmlformats.org/drawingml/2006/main">
            <a:ext uri="{FF2B5EF4-FFF2-40B4-BE49-F238E27FC236}">
              <a16:creationId xmlns:a16="http://schemas.microsoft.com/office/drawing/2014/main" id="{60A67E3B-33B0-418B-B4C7-5DB8C1580739}"/>
            </a:ext>
          </a:extLst>
        </cdr:cNvPr>
        <cdr:cNvCxnSpPr/>
      </cdr:nvCxnSpPr>
      <cdr:spPr>
        <a:xfrm xmlns:a="http://schemas.openxmlformats.org/drawingml/2006/main">
          <a:off x="5271595" y="1330216"/>
          <a:ext cx="459827" cy="131379"/>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0.76346</cdr:x>
      <cdr:y>0.16622</cdr:y>
    </cdr:from>
    <cdr:to>
      <cdr:x>0.80318</cdr:x>
      <cdr:y>0.19054</cdr:y>
    </cdr:to>
    <cdr:cxnSp macro="">
      <cdr:nvCxnSpPr>
        <cdr:cNvPr id="44" name="Straight Arrow Connector 43">
          <a:extLst xmlns:a="http://schemas.openxmlformats.org/drawingml/2006/main">
            <a:ext uri="{FF2B5EF4-FFF2-40B4-BE49-F238E27FC236}">
              <a16:creationId xmlns:a16="http://schemas.microsoft.com/office/drawing/2014/main" id="{E1D72425-15D7-4EA4-8E6B-EA5E386FA8EA}"/>
            </a:ext>
          </a:extLst>
        </cdr:cNvPr>
        <cdr:cNvCxnSpPr/>
      </cdr:nvCxnSpPr>
      <cdr:spPr>
        <a:xfrm xmlns:a="http://schemas.openxmlformats.org/drawingml/2006/main" flipH="1">
          <a:off x="7102694" y="1009978"/>
          <a:ext cx="369504" cy="147802"/>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0.35692</cdr:x>
      <cdr:y>0</cdr:y>
    </cdr:from>
    <cdr:to>
      <cdr:x>0.35692</cdr:x>
      <cdr:y>0.87542</cdr:y>
    </cdr:to>
    <cdr:cxnSp macro="">
      <cdr:nvCxnSpPr>
        <cdr:cNvPr id="3" name="Straight Connector 2">
          <a:extLst xmlns:a="http://schemas.openxmlformats.org/drawingml/2006/main">
            <a:ext uri="{FF2B5EF4-FFF2-40B4-BE49-F238E27FC236}">
              <a16:creationId xmlns:a16="http://schemas.microsoft.com/office/drawing/2014/main" id="{EE36AED1-98C4-4EE6-84BD-68D7FC7935B8}"/>
            </a:ext>
          </a:extLst>
        </cdr:cNvPr>
        <cdr:cNvCxnSpPr/>
      </cdr:nvCxnSpPr>
      <cdr:spPr>
        <a:xfrm xmlns:a="http://schemas.openxmlformats.org/drawingml/2006/main">
          <a:off x="3316917" y="0"/>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0.42304</cdr:x>
      <cdr:y>0.00173</cdr:y>
    </cdr:from>
    <cdr:to>
      <cdr:x>0.42304</cdr:x>
      <cdr:y>0.87714</cdr:y>
    </cdr:to>
    <cdr:cxnSp macro="">
      <cdr:nvCxnSpPr>
        <cdr:cNvPr id="2" name="Straight Connector 1">
          <a:extLst xmlns:a="http://schemas.openxmlformats.org/drawingml/2006/main">
            <a:ext uri="{FF2B5EF4-FFF2-40B4-BE49-F238E27FC236}">
              <a16:creationId xmlns:a16="http://schemas.microsoft.com/office/drawing/2014/main" id="{7F5FF2E5-6F6A-45F4-B189-C82A28C3AE05}"/>
            </a:ext>
          </a:extLst>
        </cdr:cNvPr>
        <cdr:cNvCxnSpPr/>
      </cdr:nvCxnSpPr>
      <cdr:spPr>
        <a:xfrm xmlns:a="http://schemas.openxmlformats.org/drawingml/2006/main">
          <a:off x="3931355" y="10482"/>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0.7528</cdr:x>
      <cdr:y>0</cdr:y>
    </cdr:from>
    <cdr:to>
      <cdr:x>0.7528</cdr:x>
      <cdr:y>0.87542</cdr:y>
    </cdr:to>
    <cdr:cxnSp macro="">
      <cdr:nvCxnSpPr>
        <cdr:cNvPr id="4" name="Straight Connector 3">
          <a:extLst xmlns:a="http://schemas.openxmlformats.org/drawingml/2006/main">
            <a:ext uri="{FF2B5EF4-FFF2-40B4-BE49-F238E27FC236}">
              <a16:creationId xmlns:a16="http://schemas.microsoft.com/office/drawing/2014/main" id="{9FEC15A9-2F9F-43F4-A27E-6C636E6E0CA2}"/>
            </a:ext>
          </a:extLst>
        </cdr:cNvPr>
        <cdr:cNvCxnSpPr/>
      </cdr:nvCxnSpPr>
      <cdr:spPr>
        <a:xfrm xmlns:a="http://schemas.openxmlformats.org/drawingml/2006/main">
          <a:off x="6995885" y="0"/>
          <a:ext cx="0" cy="5311826"/>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0.23215</cdr:x>
      <cdr:y>0.03661</cdr:y>
    </cdr:from>
    <cdr:to>
      <cdr:x>0.33523</cdr:x>
      <cdr:y>0.13289</cdr:y>
    </cdr:to>
    <cdr:sp macro="" textlink="">
      <cdr:nvSpPr>
        <cdr:cNvPr id="5" name="TextBox 1"/>
        <cdr:cNvSpPr txBox="1"/>
      </cdr:nvSpPr>
      <cdr:spPr>
        <a:xfrm xmlns:a="http://schemas.openxmlformats.org/drawingml/2006/main">
          <a:off x="2157387" y="222149"/>
          <a:ext cx="957943" cy="584200"/>
        </a:xfrm>
        <a:prstGeom xmlns:a="http://schemas.openxmlformats.org/drawingml/2006/main" prst="rect">
          <a:avLst/>
        </a:prstGeom>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tx1"/>
              </a:solidFill>
            </a:rPr>
            <a:t>EBacc</a:t>
          </a:r>
          <a:r>
            <a:rPr lang="en-GB" sz="1400" baseline="0">
              <a:solidFill>
                <a:schemeClr val="tx1"/>
              </a:solidFill>
            </a:rPr>
            <a:t> </a:t>
          </a:r>
          <a:br>
            <a:rPr lang="en-GB" sz="1400" baseline="0">
              <a:solidFill>
                <a:schemeClr val="tx1"/>
              </a:solidFill>
            </a:rPr>
          </a:br>
          <a:r>
            <a:rPr lang="en-GB" sz="1400" baseline="0">
              <a:solidFill>
                <a:schemeClr val="tx1"/>
              </a:solidFill>
            </a:rPr>
            <a:t>introduced</a:t>
          </a:r>
          <a:endParaRPr lang="en-GB" sz="1400">
            <a:solidFill>
              <a:schemeClr val="tx1"/>
            </a:solidFill>
          </a:endParaRPr>
        </a:p>
      </cdr:txBody>
    </cdr:sp>
  </cdr:relSizeAnchor>
  <cdr:relSizeAnchor xmlns:cdr="http://schemas.openxmlformats.org/drawingml/2006/chartDrawing">
    <cdr:from>
      <cdr:x>0.42634</cdr:x>
      <cdr:y>0.2255</cdr:y>
    </cdr:from>
    <cdr:to>
      <cdr:x>0.52942</cdr:x>
      <cdr:y>0.32178</cdr:y>
    </cdr:to>
    <cdr:sp macro="" textlink="">
      <cdr:nvSpPr>
        <cdr:cNvPr id="6" name="TextBox 1"/>
        <cdr:cNvSpPr txBox="1"/>
      </cdr:nvSpPr>
      <cdr:spPr>
        <a:xfrm xmlns:a="http://schemas.openxmlformats.org/drawingml/2006/main">
          <a:off x="3964161" y="1370584"/>
          <a:ext cx="958460" cy="585176"/>
        </a:xfrm>
        <a:prstGeom xmlns:a="http://schemas.openxmlformats.org/drawingml/2006/main" prst="rect">
          <a:avLst/>
        </a:prstGeom>
        <a:solidFill xmlns:a="http://schemas.openxmlformats.org/drawingml/2006/main">
          <a:schemeClr val="bg1"/>
        </a:solidFill>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595959"/>
              </a:solidFill>
            </a:rPr>
            <a:t>Wolf review</a:t>
          </a:r>
        </a:p>
        <a:p xmlns:a="http://schemas.openxmlformats.org/drawingml/2006/main">
          <a:pPr algn="ctr"/>
          <a:r>
            <a:rPr lang="en-GB" sz="1400">
              <a:solidFill>
                <a:srgbClr val="595959"/>
              </a:solidFill>
            </a:rPr>
            <a:t>published</a:t>
          </a:r>
        </a:p>
      </cdr:txBody>
    </cdr:sp>
  </cdr:relSizeAnchor>
  <cdr:relSizeAnchor xmlns:cdr="http://schemas.openxmlformats.org/drawingml/2006/chartDrawing">
    <cdr:from>
      <cdr:x>0.76469</cdr:x>
      <cdr:y>0.0499</cdr:y>
    </cdr:from>
    <cdr:to>
      <cdr:x>0.86777</cdr:x>
      <cdr:y>0.14618</cdr:y>
    </cdr:to>
    <cdr:sp macro="" textlink="">
      <cdr:nvSpPr>
        <cdr:cNvPr id="7" name="TextBox 1"/>
        <cdr:cNvSpPr txBox="1"/>
      </cdr:nvSpPr>
      <cdr:spPr>
        <a:xfrm xmlns:a="http://schemas.openxmlformats.org/drawingml/2006/main">
          <a:off x="7106356" y="302784"/>
          <a:ext cx="957943" cy="584200"/>
        </a:xfrm>
        <a:prstGeom xmlns:a="http://schemas.openxmlformats.org/drawingml/2006/main" prst="rect">
          <a:avLst/>
        </a:prstGeom>
        <a:solidFill xmlns:a="http://schemas.openxmlformats.org/drawingml/2006/main">
          <a:schemeClr val="bg1"/>
        </a:solidFill>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aseline="0">
              <a:solidFill>
                <a:srgbClr val="595959"/>
              </a:solidFill>
            </a:rPr>
            <a:t>Progess 8 </a:t>
          </a:r>
          <a:br>
            <a:rPr lang="en-GB" sz="1400" baseline="0">
              <a:solidFill>
                <a:srgbClr val="595959"/>
              </a:solidFill>
            </a:rPr>
          </a:br>
          <a:r>
            <a:rPr lang="en-GB" sz="1400" baseline="0">
              <a:solidFill>
                <a:srgbClr val="595959"/>
              </a:solidFill>
            </a:rPr>
            <a:t>introduced</a:t>
          </a:r>
          <a:endParaRPr lang="en-GB" sz="1400">
            <a:solidFill>
              <a:srgbClr val="595959"/>
            </a:solidFill>
          </a:endParaRPr>
        </a:p>
      </cdr:txBody>
    </cdr:sp>
  </cdr:relSizeAnchor>
  <cdr:relSizeAnchor xmlns:cdr="http://schemas.openxmlformats.org/drawingml/2006/chartDrawing">
    <cdr:from>
      <cdr:x>0.62227</cdr:x>
      <cdr:y>0</cdr:y>
    </cdr:from>
    <cdr:to>
      <cdr:x>0.62227</cdr:x>
      <cdr:y>0.87542</cdr:y>
    </cdr:to>
    <cdr:cxnSp macro="">
      <cdr:nvCxnSpPr>
        <cdr:cNvPr id="8" name="Straight Connector 7">
          <a:extLst xmlns:a="http://schemas.openxmlformats.org/drawingml/2006/main">
            <a:ext uri="{FF2B5EF4-FFF2-40B4-BE49-F238E27FC236}">
              <a16:creationId xmlns:a16="http://schemas.microsoft.com/office/drawing/2014/main" id="{A03A2F72-4D1F-454C-BD6E-210A1D7A2ED6}"/>
            </a:ext>
          </a:extLst>
        </cdr:cNvPr>
        <cdr:cNvCxnSpPr/>
      </cdr:nvCxnSpPr>
      <cdr:spPr>
        <a:xfrm xmlns:a="http://schemas.openxmlformats.org/drawingml/2006/main">
          <a:off x="5785969" y="0"/>
          <a:ext cx="0" cy="5320678"/>
        </a:xfrm>
        <a:prstGeom xmlns:a="http://schemas.openxmlformats.org/drawingml/2006/main" prst="line">
          <a:avLst/>
        </a:prstGeom>
        <a:ln xmlns:a="http://schemas.openxmlformats.org/drawingml/2006/main">
          <a:solidFill>
            <a:srgbClr val="535353"/>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0.44131</cdr:x>
      <cdr:y>0.03673</cdr:y>
    </cdr:from>
    <cdr:to>
      <cdr:x>0.61809</cdr:x>
      <cdr:y>0.19319</cdr:y>
    </cdr:to>
    <cdr:sp macro="" textlink="">
      <cdr:nvSpPr>
        <cdr:cNvPr id="10" name="TextBox 1"/>
        <cdr:cNvSpPr txBox="1"/>
      </cdr:nvSpPr>
      <cdr:spPr>
        <a:xfrm xmlns:a="http://schemas.openxmlformats.org/drawingml/2006/main">
          <a:off x="4105603" y="223182"/>
          <a:ext cx="1644672" cy="950697"/>
        </a:xfrm>
        <a:prstGeom xmlns:a="http://schemas.openxmlformats.org/drawingml/2006/main" prst="rect">
          <a:avLst/>
        </a:prstGeom>
        <a:solidFill xmlns:a="http://schemas.openxmlformats.org/drawingml/2006/main">
          <a:schemeClr val="bg1"/>
        </a:solidFill>
        <a:ln xmlns:a="http://schemas.openxmlformats.org/drawingml/2006/main">
          <a:solidFill>
            <a:srgbClr val="535353"/>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400">
              <a:solidFill>
                <a:schemeClr val="tx1"/>
              </a:solidFill>
              <a:latin typeface="+mn-lt"/>
              <a:ea typeface="+mn-ea"/>
              <a:cs typeface="+mn-cs"/>
            </a:rPr>
            <a:t>Changes to </a:t>
          </a:r>
          <a:br>
            <a:rPr lang="en-US" sz="1400">
              <a:solidFill>
                <a:schemeClr val="tx1"/>
              </a:solidFill>
              <a:latin typeface="+mn-lt"/>
              <a:ea typeface="+mn-ea"/>
              <a:cs typeface="+mn-cs"/>
            </a:rPr>
          </a:br>
          <a:r>
            <a:rPr lang="en-US" sz="1400">
              <a:solidFill>
                <a:schemeClr val="tx1"/>
              </a:solidFill>
              <a:latin typeface="+mn-lt"/>
              <a:ea typeface="+mn-ea"/>
              <a:cs typeface="+mn-cs"/>
            </a:rPr>
            <a:t>performance tables </a:t>
          </a:r>
          <a:br>
            <a:rPr lang="en-US" sz="1400">
              <a:solidFill>
                <a:schemeClr val="tx1"/>
              </a:solidFill>
              <a:latin typeface="+mn-lt"/>
              <a:ea typeface="+mn-ea"/>
              <a:cs typeface="+mn-cs"/>
            </a:rPr>
          </a:br>
          <a:r>
            <a:rPr lang="en-US" sz="1400">
              <a:solidFill>
                <a:schemeClr val="tx1"/>
              </a:solidFill>
              <a:latin typeface="+mn-lt"/>
              <a:ea typeface="+mn-ea"/>
              <a:cs typeface="+mn-cs"/>
            </a:rPr>
            <a:t>based on </a:t>
          </a:r>
          <a:br>
            <a:rPr lang="en-US" sz="1400">
              <a:solidFill>
                <a:schemeClr val="tx1"/>
              </a:solidFill>
              <a:latin typeface="+mn-lt"/>
              <a:ea typeface="+mn-ea"/>
              <a:cs typeface="+mn-cs"/>
            </a:rPr>
          </a:br>
          <a:r>
            <a:rPr lang="en-US" sz="1400">
              <a:solidFill>
                <a:schemeClr val="tx1"/>
              </a:solidFill>
              <a:latin typeface="+mn-lt"/>
              <a:ea typeface="+mn-ea"/>
              <a:cs typeface="+mn-cs"/>
            </a:rPr>
            <a:t>Wolf review</a:t>
          </a:r>
          <a:endParaRPr lang="en-GB" sz="1400">
            <a:solidFill>
              <a:schemeClr val="tx1"/>
            </a:solidFill>
            <a:latin typeface="+mn-lt"/>
            <a:ea typeface="+mn-ea"/>
            <a:cs typeface="+mn-cs"/>
          </a:endParaRPr>
        </a:p>
      </cdr:txBody>
    </cdr:sp>
  </cdr:relSizeAnchor>
  <cdr:relSizeAnchor xmlns:cdr="http://schemas.openxmlformats.org/drawingml/2006/chartDrawing">
    <cdr:from>
      <cdr:x>0.30997</cdr:x>
      <cdr:y>0.14321</cdr:y>
    </cdr:from>
    <cdr:to>
      <cdr:x>0.34441</cdr:x>
      <cdr:y>0.17023</cdr:y>
    </cdr:to>
    <cdr:cxnSp macro="">
      <cdr:nvCxnSpPr>
        <cdr:cNvPr id="12" name="Straight Arrow Connector 11">
          <a:extLst xmlns:a="http://schemas.openxmlformats.org/drawingml/2006/main">
            <a:ext uri="{FF2B5EF4-FFF2-40B4-BE49-F238E27FC236}">
              <a16:creationId xmlns:a16="http://schemas.microsoft.com/office/drawing/2014/main" id="{B7B381AB-9A1B-4F11-9CA5-5BB4E67086C0}"/>
            </a:ext>
          </a:extLst>
        </cdr:cNvPr>
        <cdr:cNvCxnSpPr/>
      </cdr:nvCxnSpPr>
      <cdr:spPr>
        <a:xfrm xmlns:a="http://schemas.openxmlformats.org/drawingml/2006/main">
          <a:off x="2882134" y="870388"/>
          <a:ext cx="320237" cy="164224"/>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0.43007</cdr:x>
      <cdr:y>0.32829</cdr:y>
    </cdr:from>
    <cdr:to>
      <cdr:x>0.46804</cdr:x>
      <cdr:y>0.34721</cdr:y>
    </cdr:to>
    <cdr:cxnSp macro="">
      <cdr:nvCxnSpPr>
        <cdr:cNvPr id="14" name="Straight Arrow Connector 13">
          <a:extLst xmlns:a="http://schemas.openxmlformats.org/drawingml/2006/main">
            <a:ext uri="{FF2B5EF4-FFF2-40B4-BE49-F238E27FC236}">
              <a16:creationId xmlns:a16="http://schemas.microsoft.com/office/drawing/2014/main" id="{63AC72EF-8B18-4001-A65C-6BC4CCACA495}"/>
            </a:ext>
          </a:extLst>
        </cdr:cNvPr>
        <cdr:cNvCxnSpPr/>
      </cdr:nvCxnSpPr>
      <cdr:spPr>
        <a:xfrm xmlns:a="http://schemas.openxmlformats.org/drawingml/2006/main" flipH="1">
          <a:off x="3998859" y="1995323"/>
          <a:ext cx="353081" cy="114957"/>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0.57578</cdr:x>
      <cdr:y>0.19995</cdr:y>
    </cdr:from>
    <cdr:to>
      <cdr:x>0.61728</cdr:x>
      <cdr:y>0.21886</cdr:y>
    </cdr:to>
    <cdr:cxnSp macro="">
      <cdr:nvCxnSpPr>
        <cdr:cNvPr id="16" name="Straight Arrow Connector 15">
          <a:extLst xmlns:a="http://schemas.openxmlformats.org/drawingml/2006/main">
            <a:ext uri="{FF2B5EF4-FFF2-40B4-BE49-F238E27FC236}">
              <a16:creationId xmlns:a16="http://schemas.microsoft.com/office/drawing/2014/main" id="{8CEF0DBF-D34B-448D-A1A3-D93F09099920}"/>
            </a:ext>
          </a:extLst>
        </cdr:cNvPr>
        <cdr:cNvCxnSpPr/>
      </cdr:nvCxnSpPr>
      <cdr:spPr>
        <a:xfrm xmlns:a="http://schemas.openxmlformats.org/drawingml/2006/main">
          <a:off x="5353707" y="1215259"/>
          <a:ext cx="385927" cy="114957"/>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0.75858</cdr:x>
      <cdr:y>0.15807</cdr:y>
    </cdr:from>
    <cdr:to>
      <cdr:x>0.81068</cdr:x>
      <cdr:y>0.18779</cdr:y>
    </cdr:to>
    <cdr:cxnSp macro="">
      <cdr:nvCxnSpPr>
        <cdr:cNvPr id="18" name="Straight Arrow Connector 17">
          <a:extLst xmlns:a="http://schemas.openxmlformats.org/drawingml/2006/main">
            <a:ext uri="{FF2B5EF4-FFF2-40B4-BE49-F238E27FC236}">
              <a16:creationId xmlns:a16="http://schemas.microsoft.com/office/drawing/2014/main" id="{3F658245-3830-4A65-AC1D-19377AA027FD}"/>
            </a:ext>
          </a:extLst>
        </cdr:cNvPr>
        <cdr:cNvCxnSpPr/>
      </cdr:nvCxnSpPr>
      <cdr:spPr>
        <a:xfrm xmlns:a="http://schemas.openxmlformats.org/drawingml/2006/main" flipH="1">
          <a:off x="7053427" y="960711"/>
          <a:ext cx="484461" cy="180647"/>
        </a:xfrm>
        <a:prstGeom xmlns:a="http://schemas.openxmlformats.org/drawingml/2006/main" prst="straightConnector1">
          <a:avLst/>
        </a:prstGeom>
        <a:ln xmlns:a="http://schemas.openxmlformats.org/drawingml/2006/main">
          <a:solidFill>
            <a:srgbClr val="53535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a:extLst>
            <a:ext uri="{FF2B5EF4-FFF2-40B4-BE49-F238E27FC236}">
              <a16:creationId xmlns:a16="http://schemas.microsoft.com/office/drawing/2014/main" id="{57144C49-008F-4789-BE4A-B7996073C3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a:extLst>
            <a:ext uri="{FF2B5EF4-FFF2-40B4-BE49-F238E27FC236}">
              <a16:creationId xmlns:a16="http://schemas.microsoft.com/office/drawing/2014/main" id="{EA2BE74F-E2B3-42E1-8AA9-1B1174CD9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1574" cy="607953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1574" cy="6079537"/>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Custom 1">
      <a:dk1>
        <a:srgbClr val="535353"/>
      </a:dk1>
      <a:lt1>
        <a:sysClr val="window" lastClr="FFFFFF"/>
      </a:lt1>
      <a:dk2>
        <a:srgbClr val="959595"/>
      </a:dk2>
      <a:lt2>
        <a:srgbClr val="F3F3F3"/>
      </a:lt2>
      <a:accent1>
        <a:srgbClr val="E6007E"/>
      </a:accent1>
      <a:accent2>
        <a:srgbClr val="2DAAE1"/>
      </a:accent2>
      <a:accent3>
        <a:srgbClr val="96C103"/>
      </a:accent3>
      <a:accent4>
        <a:srgbClr val="EFA2CC"/>
      </a:accent4>
      <a:accent5>
        <a:srgbClr val="B1DBED"/>
      </a:accent5>
      <a:accent6>
        <a:srgbClr val="D4E2AC"/>
      </a:accent6>
      <a:hlink>
        <a:srgbClr val="E6007E"/>
      </a:hlink>
      <a:folHlink>
        <a:srgbClr val="AC005E"/>
      </a:folHlink>
    </a:clrScheme>
    <a:fontScheme name="Custom 2">
      <a:majorFont>
        <a:latin typeface="Avenir LT Std 55 Roman"/>
        <a:ea typeface=""/>
        <a:cs typeface=""/>
      </a:majorFont>
      <a:minorFont>
        <a:latin typeface="Avenir LT Std 55 Rom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
  <sheetViews>
    <sheetView workbookViewId="0">
      <selection activeCell="M5" sqref="M5"/>
    </sheetView>
  </sheetViews>
  <sheetFormatPr defaultRowHeight="15" x14ac:dyDescent="0.25"/>
  <cols>
    <col min="1" max="1" width="2.75" customWidth="1"/>
  </cols>
  <sheetData>
    <row r="1" spans="2:15" ht="30.75" x14ac:dyDescent="0.45">
      <c r="B1" s="7" t="s">
        <v>41</v>
      </c>
    </row>
    <row r="2" spans="2:15" ht="6.75" customHeight="1" thickBot="1" x14ac:dyDescent="0.3"/>
    <row r="3" spans="2:15" ht="15" customHeight="1" x14ac:dyDescent="0.25">
      <c r="B3" s="14" t="s">
        <v>44</v>
      </c>
      <c r="C3" s="15"/>
      <c r="D3" s="15"/>
      <c r="E3" s="15"/>
      <c r="F3" s="15"/>
      <c r="G3" s="15"/>
      <c r="H3" s="15"/>
      <c r="I3" s="16"/>
      <c r="J3" s="6"/>
      <c r="K3" s="6"/>
      <c r="L3" s="6"/>
      <c r="M3" s="6"/>
      <c r="N3" s="6"/>
      <c r="O3" s="6"/>
    </row>
    <row r="4" spans="2:15" ht="15" customHeight="1" x14ac:dyDescent="0.25">
      <c r="B4" s="17"/>
      <c r="C4" s="18"/>
      <c r="D4" s="18"/>
      <c r="E4" s="18"/>
      <c r="F4" s="18"/>
      <c r="G4" s="18"/>
      <c r="H4" s="18"/>
      <c r="I4" s="19"/>
      <c r="J4" s="6"/>
      <c r="K4" s="6"/>
      <c r="L4" s="6"/>
      <c r="M4" s="6"/>
      <c r="N4" s="6"/>
      <c r="O4" s="6"/>
    </row>
    <row r="5" spans="2:15" ht="15" customHeight="1" x14ac:dyDescent="0.25">
      <c r="B5" s="17"/>
      <c r="C5" s="18"/>
      <c r="D5" s="18"/>
      <c r="E5" s="18"/>
      <c r="F5" s="18"/>
      <c r="G5" s="18"/>
      <c r="H5" s="18"/>
      <c r="I5" s="19"/>
      <c r="J5" s="6"/>
      <c r="K5" s="6"/>
      <c r="L5" s="6"/>
      <c r="M5" s="6"/>
      <c r="N5" s="6"/>
      <c r="O5" s="6"/>
    </row>
    <row r="6" spans="2:15" ht="15" customHeight="1" x14ac:dyDescent="0.25">
      <c r="B6" s="17"/>
      <c r="C6" s="18"/>
      <c r="D6" s="18"/>
      <c r="E6" s="18"/>
      <c r="F6" s="18"/>
      <c r="G6" s="18"/>
      <c r="H6" s="18"/>
      <c r="I6" s="19"/>
      <c r="J6" s="6"/>
      <c r="K6" s="6"/>
      <c r="L6" s="6"/>
      <c r="M6" s="6"/>
      <c r="N6" s="6"/>
      <c r="O6" s="6"/>
    </row>
    <row r="7" spans="2:15" ht="15" customHeight="1" x14ac:dyDescent="0.25">
      <c r="B7" s="17"/>
      <c r="C7" s="18"/>
      <c r="D7" s="18"/>
      <c r="E7" s="18"/>
      <c r="F7" s="18"/>
      <c r="G7" s="18"/>
      <c r="H7" s="18"/>
      <c r="I7" s="19"/>
      <c r="J7" s="6"/>
      <c r="K7" s="6"/>
      <c r="L7" s="6"/>
      <c r="M7" s="6"/>
      <c r="N7" s="6"/>
      <c r="O7" s="6"/>
    </row>
    <row r="8" spans="2:15" ht="15" customHeight="1" x14ac:dyDescent="0.25">
      <c r="B8" s="17"/>
      <c r="C8" s="18"/>
      <c r="D8" s="18"/>
      <c r="E8" s="18"/>
      <c r="F8" s="18"/>
      <c r="G8" s="18"/>
      <c r="H8" s="18"/>
      <c r="I8" s="19"/>
      <c r="J8" s="6"/>
      <c r="K8" s="6"/>
      <c r="L8" s="6"/>
      <c r="M8" s="6"/>
      <c r="N8" s="6"/>
      <c r="O8" s="6"/>
    </row>
    <row r="9" spans="2:15" ht="15" customHeight="1" x14ac:dyDescent="0.25">
      <c r="B9" s="17"/>
      <c r="C9" s="18"/>
      <c r="D9" s="18"/>
      <c r="E9" s="18"/>
      <c r="F9" s="18"/>
      <c r="G9" s="18"/>
      <c r="H9" s="18"/>
      <c r="I9" s="19"/>
      <c r="J9" s="6"/>
      <c r="K9" s="6"/>
      <c r="L9" s="6"/>
      <c r="M9" s="6"/>
      <c r="N9" s="6"/>
      <c r="O9" s="6"/>
    </row>
    <row r="10" spans="2:15" ht="15" customHeight="1" x14ac:dyDescent="0.25">
      <c r="B10" s="17"/>
      <c r="C10" s="18"/>
      <c r="D10" s="18"/>
      <c r="E10" s="18"/>
      <c r="F10" s="18"/>
      <c r="G10" s="18"/>
      <c r="H10" s="18"/>
      <c r="I10" s="19"/>
      <c r="J10" s="6"/>
      <c r="K10" s="6"/>
      <c r="L10" s="6"/>
      <c r="M10" s="6"/>
      <c r="N10" s="6"/>
      <c r="O10" s="6"/>
    </row>
    <row r="11" spans="2:15" ht="15" customHeight="1" x14ac:dyDescent="0.25">
      <c r="B11" s="17"/>
      <c r="C11" s="18"/>
      <c r="D11" s="18"/>
      <c r="E11" s="18"/>
      <c r="F11" s="18"/>
      <c r="G11" s="18"/>
      <c r="H11" s="18"/>
      <c r="I11" s="19"/>
      <c r="J11" s="6"/>
      <c r="K11" s="6"/>
      <c r="L11" s="6"/>
      <c r="M11" s="6"/>
      <c r="N11" s="6"/>
      <c r="O11" s="6"/>
    </row>
    <row r="12" spans="2:15" ht="15.75" customHeight="1" x14ac:dyDescent="0.25">
      <c r="B12" s="17"/>
      <c r="C12" s="18"/>
      <c r="D12" s="18"/>
      <c r="E12" s="18"/>
      <c r="F12" s="18"/>
      <c r="G12" s="18"/>
      <c r="H12" s="18"/>
      <c r="I12" s="19"/>
      <c r="J12" s="6"/>
      <c r="K12" s="6"/>
      <c r="L12" s="6"/>
      <c r="M12" s="6"/>
      <c r="N12" s="6"/>
      <c r="O12" s="6"/>
    </row>
    <row r="13" spans="2:15" ht="15.75" thickBot="1" x14ac:dyDescent="0.3">
      <c r="B13" s="20"/>
      <c r="C13" s="21"/>
      <c r="D13" s="21"/>
      <c r="E13" s="21"/>
      <c r="F13" s="21"/>
      <c r="G13" s="21"/>
      <c r="H13" s="21"/>
      <c r="I13" s="22"/>
      <c r="J13" s="6"/>
      <c r="K13" s="6"/>
      <c r="L13" s="6"/>
      <c r="M13" s="6"/>
      <c r="N13" s="6"/>
      <c r="O13" s="6"/>
    </row>
    <row r="14" spans="2:15" ht="15.75" thickBot="1" x14ac:dyDescent="0.3">
      <c r="B14" s="6"/>
      <c r="C14" s="6"/>
      <c r="D14" s="6"/>
      <c r="E14" s="6"/>
      <c r="F14" s="6"/>
      <c r="G14" s="6"/>
      <c r="H14" s="6"/>
      <c r="I14" s="6"/>
      <c r="J14" s="6"/>
      <c r="K14" s="6"/>
      <c r="L14" s="6"/>
      <c r="M14" s="6"/>
      <c r="N14" s="6"/>
      <c r="O14" s="6"/>
    </row>
    <row r="15" spans="2:15" x14ac:dyDescent="0.25">
      <c r="B15" s="23" t="s">
        <v>42</v>
      </c>
      <c r="C15" s="24"/>
      <c r="D15" s="24"/>
      <c r="E15" s="24"/>
      <c r="F15" s="24"/>
      <c r="G15" s="24"/>
      <c r="H15" s="24"/>
      <c r="I15" s="25"/>
      <c r="J15" s="6"/>
      <c r="K15" s="6"/>
      <c r="L15" s="6"/>
      <c r="M15" s="6"/>
      <c r="N15" s="6"/>
      <c r="O15" s="6"/>
    </row>
    <row r="16" spans="2:15" x14ac:dyDescent="0.25">
      <c r="B16" s="26"/>
      <c r="C16" s="27"/>
      <c r="D16" s="27"/>
      <c r="E16" s="27"/>
      <c r="F16" s="27"/>
      <c r="G16" s="27"/>
      <c r="H16" s="27"/>
      <c r="I16" s="28"/>
      <c r="J16" s="6"/>
      <c r="K16" s="6"/>
      <c r="L16" s="6"/>
      <c r="M16" s="6"/>
      <c r="N16" s="6"/>
      <c r="O16" s="6"/>
    </row>
    <row r="17" spans="2:15" ht="15.75" thickBot="1" x14ac:dyDescent="0.3">
      <c r="B17" s="29"/>
      <c r="C17" s="30"/>
      <c r="D17" s="30"/>
      <c r="E17" s="30"/>
      <c r="F17" s="30"/>
      <c r="G17" s="30"/>
      <c r="H17" s="30"/>
      <c r="I17" s="31"/>
      <c r="J17" s="6"/>
      <c r="K17" s="6"/>
      <c r="L17" s="6"/>
      <c r="M17" s="6"/>
      <c r="N17" s="6"/>
      <c r="O17" s="6"/>
    </row>
    <row r="18" spans="2:15" x14ac:dyDescent="0.25">
      <c r="B18" s="6"/>
      <c r="C18" s="6"/>
      <c r="D18" s="6"/>
      <c r="E18" s="6"/>
      <c r="F18" s="6"/>
      <c r="G18" s="6"/>
      <c r="H18" s="6"/>
      <c r="I18" s="6"/>
      <c r="J18" s="6"/>
      <c r="K18" s="6"/>
      <c r="L18" s="6"/>
      <c r="M18" s="6"/>
      <c r="N18" s="6"/>
      <c r="O18" s="6"/>
    </row>
    <row r="19" spans="2:15" x14ac:dyDescent="0.25">
      <c r="B19" s="6"/>
      <c r="C19" s="6"/>
      <c r="D19" s="6"/>
      <c r="E19" s="6"/>
      <c r="F19" s="6"/>
      <c r="G19" s="6"/>
      <c r="H19" s="6"/>
      <c r="I19" s="6"/>
      <c r="J19" s="6"/>
      <c r="K19" s="6"/>
      <c r="L19" s="6"/>
      <c r="M19" s="6"/>
      <c r="N19" s="6"/>
      <c r="O19" s="6"/>
    </row>
    <row r="20" spans="2:15" x14ac:dyDescent="0.25">
      <c r="B20" s="6"/>
      <c r="C20" s="6"/>
      <c r="D20" s="6"/>
      <c r="E20" s="6"/>
      <c r="F20" s="6"/>
      <c r="G20" s="6"/>
      <c r="H20" s="6"/>
      <c r="I20" s="6"/>
      <c r="J20" s="6"/>
      <c r="K20" s="6"/>
      <c r="L20" s="6"/>
      <c r="M20" s="6"/>
      <c r="N20" s="6"/>
      <c r="O20" s="6"/>
    </row>
  </sheetData>
  <mergeCells count="2">
    <mergeCell ref="B3:I13"/>
    <mergeCell ref="B15:I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workbookViewId="0">
      <selection activeCell="E10" sqref="E10"/>
    </sheetView>
  </sheetViews>
  <sheetFormatPr defaultRowHeight="15" x14ac:dyDescent="0.25"/>
  <sheetData>
    <row r="1" spans="1:11" x14ac:dyDescent="0.25">
      <c r="B1" s="32" t="s">
        <v>9</v>
      </c>
      <c r="C1" s="32"/>
      <c r="D1" s="32"/>
      <c r="E1" s="32"/>
      <c r="F1" s="32"/>
      <c r="G1" s="32" t="s">
        <v>10</v>
      </c>
      <c r="H1" s="32"/>
      <c r="I1" s="32"/>
      <c r="J1" s="32"/>
      <c r="K1" s="32"/>
    </row>
    <row r="2" spans="1:11" x14ac:dyDescent="0.25">
      <c r="A2" t="s">
        <v>0</v>
      </c>
      <c r="B2" t="s">
        <v>1</v>
      </c>
      <c r="C2" t="s">
        <v>2</v>
      </c>
      <c r="D2" t="s">
        <v>3</v>
      </c>
      <c r="E2" t="s">
        <v>4</v>
      </c>
      <c r="F2" t="s">
        <v>5</v>
      </c>
      <c r="G2" t="s">
        <v>1</v>
      </c>
      <c r="H2" t="s">
        <v>2</v>
      </c>
      <c r="I2" t="s">
        <v>3</v>
      </c>
      <c r="J2" t="s">
        <v>4</v>
      </c>
      <c r="K2" t="s">
        <v>5</v>
      </c>
    </row>
    <row r="3" spans="1:11" x14ac:dyDescent="0.25">
      <c r="A3">
        <v>2006</v>
      </c>
      <c r="B3">
        <v>33722</v>
      </c>
      <c r="C3">
        <v>446287</v>
      </c>
      <c r="D3">
        <v>64527</v>
      </c>
      <c r="E3">
        <v>12599</v>
      </c>
      <c r="F3">
        <v>24159</v>
      </c>
      <c r="G3" s="1">
        <f>B3/(B3+C3+D3+E3+F3)</f>
        <v>5.801195264358483E-2</v>
      </c>
      <c r="H3" s="1">
        <f>C3/(B3+C3+D3+E3+F3)</f>
        <v>0.76774747373962227</v>
      </c>
      <c r="I3" s="1">
        <f>D3/(B3+C3+D3+E3+F3)</f>
        <v>0.11100579052940508</v>
      </c>
      <c r="J3" s="1">
        <f>E3/(B3+C3+D3+E3+F3)</f>
        <v>2.1674058221829228E-2</v>
      </c>
      <c r="K3" s="1">
        <f>F3/(B3+C3+D3+E3+F3)</f>
        <v>4.1560724865558563E-2</v>
      </c>
    </row>
    <row r="4" spans="1:11" x14ac:dyDescent="0.25">
      <c r="A4">
        <v>2007</v>
      </c>
      <c r="B4">
        <v>36067</v>
      </c>
      <c r="C4">
        <v>442220</v>
      </c>
      <c r="D4">
        <v>73180</v>
      </c>
      <c r="E4">
        <v>14225</v>
      </c>
      <c r="F4">
        <v>24792</v>
      </c>
      <c r="G4" s="1">
        <f t="shared" ref="G4:G16" si="0">B4/(B4+C4+D4+E4+F4)</f>
        <v>6.1080401839846636E-2</v>
      </c>
      <c r="H4" s="1">
        <f t="shared" ref="H4:H16" si="1">C4/(B4+C4+D4+E4+F4)</f>
        <v>0.74891106278916952</v>
      </c>
      <c r="I4" s="1">
        <f t="shared" ref="I4:I16" si="2">D4/(B4+C4+D4+E4+F4)</f>
        <v>0.12393223186403018</v>
      </c>
      <c r="J4" s="1">
        <f t="shared" ref="J4:J16" si="3">E4/(B4+C4+D4+E4+F4)</f>
        <v>2.409040719138876E-2</v>
      </c>
      <c r="K4" s="1">
        <f t="shared" ref="K4:K16" si="4">F4/(B4+C4+D4+E4+F4)</f>
        <v>4.1985896315564861E-2</v>
      </c>
    </row>
    <row r="5" spans="1:11" x14ac:dyDescent="0.25">
      <c r="A5">
        <v>2008</v>
      </c>
      <c r="B5">
        <v>51464</v>
      </c>
      <c r="C5">
        <v>411177</v>
      </c>
      <c r="D5">
        <v>89011</v>
      </c>
      <c r="E5">
        <v>16530</v>
      </c>
      <c r="F5">
        <v>22239</v>
      </c>
      <c r="G5" s="1">
        <f t="shared" si="0"/>
        <v>8.7164921301918455E-2</v>
      </c>
      <c r="H5" s="1">
        <f t="shared" si="1"/>
        <v>0.69641323733403793</v>
      </c>
      <c r="I5" s="1">
        <f t="shared" si="2"/>
        <v>0.15075852654292446</v>
      </c>
      <c r="J5" s="1">
        <f t="shared" si="3"/>
        <v>2.7996971652431063E-2</v>
      </c>
      <c r="K5" s="1">
        <f t="shared" si="4"/>
        <v>3.7666343168688103E-2</v>
      </c>
    </row>
    <row r="6" spans="1:11" x14ac:dyDescent="0.25">
      <c r="A6">
        <v>2009</v>
      </c>
      <c r="B6">
        <v>66401</v>
      </c>
      <c r="C6">
        <v>373784</v>
      </c>
      <c r="D6">
        <v>83114</v>
      </c>
      <c r="E6">
        <v>27590</v>
      </c>
      <c r="F6">
        <v>20253</v>
      </c>
      <c r="G6" s="1">
        <f t="shared" si="0"/>
        <v>0.11626005441729027</v>
      </c>
      <c r="H6" s="1">
        <f t="shared" si="1"/>
        <v>0.65445020677869947</v>
      </c>
      <c r="I6" s="1">
        <f t="shared" si="2"/>
        <v>0.14552247952348102</v>
      </c>
      <c r="J6" s="1">
        <f t="shared" si="3"/>
        <v>4.8306725823000232E-2</v>
      </c>
      <c r="K6" s="1">
        <f t="shared" si="4"/>
        <v>3.5460533457528948E-2</v>
      </c>
    </row>
    <row r="7" spans="1:11" x14ac:dyDescent="0.25">
      <c r="A7">
        <v>2010</v>
      </c>
      <c r="B7">
        <v>94988</v>
      </c>
      <c r="C7">
        <v>327735</v>
      </c>
      <c r="D7">
        <v>75808</v>
      </c>
      <c r="E7">
        <v>53141</v>
      </c>
      <c r="F7">
        <v>19453</v>
      </c>
      <c r="G7" s="1">
        <f t="shared" si="0"/>
        <v>0.16631735609542569</v>
      </c>
      <c r="H7" s="1">
        <f t="shared" si="1"/>
        <v>0.57384110308601444</v>
      </c>
      <c r="I7" s="1">
        <f t="shared" si="2"/>
        <v>0.13273451521120597</v>
      </c>
      <c r="J7" s="1">
        <f t="shared" si="3"/>
        <v>9.3046180783541252E-2</v>
      </c>
      <c r="K7" s="1">
        <f t="shared" si="4"/>
        <v>3.406084482381265E-2</v>
      </c>
    </row>
    <row r="8" spans="1:11" x14ac:dyDescent="0.25">
      <c r="A8">
        <v>2011</v>
      </c>
      <c r="B8">
        <v>113737</v>
      </c>
      <c r="C8">
        <v>278374</v>
      </c>
      <c r="D8">
        <v>66359</v>
      </c>
      <c r="E8">
        <v>78656</v>
      </c>
      <c r="F8">
        <v>23850</v>
      </c>
      <c r="G8" s="1">
        <f t="shared" si="0"/>
        <v>0.20274842417500927</v>
      </c>
      <c r="H8" s="1">
        <f t="shared" si="1"/>
        <v>0.49623156783890932</v>
      </c>
      <c r="I8" s="1">
        <f t="shared" si="2"/>
        <v>0.11829204814466215</v>
      </c>
      <c r="J8" s="1">
        <f t="shared" si="3"/>
        <v>0.14021277202589771</v>
      </c>
      <c r="K8" s="1">
        <f t="shared" si="4"/>
        <v>4.2515187815521521E-2</v>
      </c>
    </row>
    <row r="9" spans="1:11" x14ac:dyDescent="0.25">
      <c r="A9">
        <v>2012</v>
      </c>
      <c r="B9">
        <v>130429</v>
      </c>
      <c r="C9">
        <v>256961</v>
      </c>
      <c r="D9">
        <v>46730</v>
      </c>
      <c r="E9">
        <v>93865</v>
      </c>
      <c r="F9">
        <v>27890</v>
      </c>
      <c r="G9" s="1">
        <f t="shared" si="0"/>
        <v>0.23463728356195188</v>
      </c>
      <c r="H9" s="1">
        <f t="shared" si="1"/>
        <v>0.46226399820103442</v>
      </c>
      <c r="I9" s="1">
        <f t="shared" si="2"/>
        <v>8.4065662244209582E-2</v>
      </c>
      <c r="J9" s="1">
        <f t="shared" si="3"/>
        <v>0.16885990555430627</v>
      </c>
      <c r="K9" s="1">
        <f t="shared" si="4"/>
        <v>5.0173150438497863E-2</v>
      </c>
    </row>
    <row r="10" spans="1:11" x14ac:dyDescent="0.25">
      <c r="A10">
        <v>2013</v>
      </c>
      <c r="B10">
        <v>142223</v>
      </c>
      <c r="C10">
        <v>252622</v>
      </c>
      <c r="D10">
        <v>58646</v>
      </c>
      <c r="E10">
        <v>87301</v>
      </c>
      <c r="F10">
        <v>25184</v>
      </c>
      <c r="G10" s="1">
        <f t="shared" si="0"/>
        <v>0.25128804048228193</v>
      </c>
      <c r="H10" s="1">
        <f t="shared" si="1"/>
        <v>0.44634754830593526</v>
      </c>
      <c r="I10" s="1">
        <f t="shared" si="2"/>
        <v>0.10361923473786874</v>
      </c>
      <c r="J10" s="1">
        <f t="shared" si="3"/>
        <v>0.15424859004622105</v>
      </c>
      <c r="K10" s="1">
        <f t="shared" si="4"/>
        <v>4.4496586427693045E-2</v>
      </c>
    </row>
    <row r="11" spans="1:11" x14ac:dyDescent="0.25">
      <c r="A11">
        <v>2014</v>
      </c>
      <c r="B11">
        <v>145818</v>
      </c>
      <c r="C11">
        <v>257644</v>
      </c>
      <c r="D11">
        <v>66127</v>
      </c>
      <c r="E11">
        <v>68126</v>
      </c>
      <c r="F11">
        <v>12580</v>
      </c>
      <c r="G11" s="1">
        <f t="shared" si="0"/>
        <v>0.26498150991740793</v>
      </c>
      <c r="H11" s="1">
        <f t="shared" si="1"/>
        <v>0.46819251492381359</v>
      </c>
      <c r="I11" s="1">
        <f t="shared" si="2"/>
        <v>0.12016645617350694</v>
      </c>
      <c r="J11" s="1">
        <f t="shared" si="3"/>
        <v>0.123799053235083</v>
      </c>
      <c r="K11" s="1">
        <f t="shared" si="4"/>
        <v>2.2860465750188536E-2</v>
      </c>
    </row>
    <row r="12" spans="1:11" x14ac:dyDescent="0.25">
      <c r="A12">
        <v>2015</v>
      </c>
      <c r="B12">
        <v>144800</v>
      </c>
      <c r="C12">
        <v>289599</v>
      </c>
      <c r="D12">
        <v>52489</v>
      </c>
      <c r="E12">
        <v>46659</v>
      </c>
      <c r="F12">
        <v>10284</v>
      </c>
      <c r="G12" s="1">
        <f t="shared" si="0"/>
        <v>0.2662591871371805</v>
      </c>
      <c r="H12" s="1">
        <f t="shared" si="1"/>
        <v>0.53251653546781996</v>
      </c>
      <c r="I12" s="1">
        <f t="shared" si="2"/>
        <v>9.6517116530686925E-2</v>
      </c>
      <c r="J12" s="1">
        <f t="shared" si="3"/>
        <v>8.5796874396641604E-2</v>
      </c>
      <c r="K12" s="1">
        <f t="shared" si="4"/>
        <v>1.8910286467671022E-2</v>
      </c>
    </row>
    <row r="13" spans="1:11" x14ac:dyDescent="0.25">
      <c r="A13">
        <v>2016</v>
      </c>
      <c r="B13">
        <v>146272</v>
      </c>
      <c r="C13">
        <v>328126</v>
      </c>
      <c r="D13">
        <v>37775</v>
      </c>
      <c r="E13">
        <v>9472</v>
      </c>
      <c r="F13">
        <v>8866</v>
      </c>
      <c r="G13" s="1">
        <f t="shared" si="0"/>
        <v>0.27571907085809721</v>
      </c>
      <c r="H13" s="1">
        <f t="shared" si="1"/>
        <v>0.61850932402909653</v>
      </c>
      <c r="I13" s="1">
        <f t="shared" si="2"/>
        <v>7.1204932602717E-2</v>
      </c>
      <c r="J13" s="1">
        <f t="shared" si="3"/>
        <v>1.7854483695908283E-2</v>
      </c>
      <c r="K13" s="1">
        <f t="shared" si="4"/>
        <v>1.6712188814181045E-2</v>
      </c>
    </row>
    <row r="14" spans="1:11" x14ac:dyDescent="0.25">
      <c r="A14">
        <v>2017</v>
      </c>
      <c r="B14">
        <v>146816</v>
      </c>
      <c r="C14">
        <v>337487</v>
      </c>
      <c r="D14">
        <v>24092</v>
      </c>
      <c r="E14">
        <v>1037</v>
      </c>
      <c r="F14">
        <v>6671</v>
      </c>
      <c r="G14" s="1">
        <f t="shared" si="0"/>
        <v>0.28447034797317589</v>
      </c>
      <c r="H14" s="1">
        <f t="shared" si="1"/>
        <v>0.65391404428960886</v>
      </c>
      <c r="I14" s="1">
        <f t="shared" si="2"/>
        <v>4.66806044529871E-2</v>
      </c>
      <c r="J14" s="1">
        <f t="shared" si="3"/>
        <v>2.0092888435060442E-3</v>
      </c>
      <c r="K14" s="1">
        <f t="shared" si="4"/>
        <v>1.2925714440722104E-2</v>
      </c>
    </row>
    <row r="15" spans="1:11" x14ac:dyDescent="0.25">
      <c r="A15">
        <v>2018</v>
      </c>
      <c r="B15">
        <v>144210</v>
      </c>
      <c r="C15">
        <v>357341</v>
      </c>
      <c r="D15">
        <v>1893</v>
      </c>
      <c r="E15">
        <v>500</v>
      </c>
      <c r="F15">
        <v>7650</v>
      </c>
      <c r="G15" s="1">
        <f t="shared" si="0"/>
        <v>0.28188368120032681</v>
      </c>
      <c r="H15" s="1">
        <f t="shared" si="1"/>
        <v>0.6984855178129532</v>
      </c>
      <c r="I15" s="1">
        <f t="shared" si="2"/>
        <v>3.7001997677846106E-3</v>
      </c>
      <c r="J15" s="1">
        <f t="shared" si="3"/>
        <v>9.7733749809419197E-4</v>
      </c>
      <c r="K15" s="1">
        <f t="shared" si="4"/>
        <v>1.4953263720841136E-2</v>
      </c>
    </row>
    <row r="16" spans="1:11" x14ac:dyDescent="0.25">
      <c r="A16">
        <v>2019</v>
      </c>
      <c r="B16">
        <v>145090</v>
      </c>
      <c r="C16">
        <v>374822</v>
      </c>
      <c r="D16">
        <v>1811</v>
      </c>
      <c r="E16">
        <v>255</v>
      </c>
      <c r="F16">
        <v>7838</v>
      </c>
      <c r="G16" s="1">
        <f t="shared" si="0"/>
        <v>0.27384978936083471</v>
      </c>
      <c r="H16" s="1">
        <f t="shared" si="1"/>
        <v>0.70745692844308217</v>
      </c>
      <c r="I16" s="1">
        <f t="shared" si="2"/>
        <v>3.4181678167514761E-3</v>
      </c>
      <c r="J16" s="1">
        <f t="shared" si="3"/>
        <v>4.8129916801304605E-4</v>
      </c>
      <c r="K16" s="1">
        <f t="shared" si="4"/>
        <v>1.4793815211318647E-2</v>
      </c>
    </row>
  </sheetData>
  <mergeCells count="2">
    <mergeCell ref="B1:F1"/>
    <mergeCell ref="G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election activeCell="F11" sqref="F11"/>
    </sheetView>
  </sheetViews>
  <sheetFormatPr defaultRowHeight="15" x14ac:dyDescent="0.25"/>
  <sheetData>
    <row r="1" spans="1:9" x14ac:dyDescent="0.25">
      <c r="B1" s="32" t="s">
        <v>9</v>
      </c>
      <c r="C1" s="32"/>
      <c r="D1" s="32"/>
      <c r="E1" s="32"/>
      <c r="F1" s="32" t="s">
        <v>10</v>
      </c>
      <c r="G1" s="32"/>
      <c r="H1" s="32"/>
      <c r="I1" s="32"/>
    </row>
    <row r="2" spans="1:9" x14ac:dyDescent="0.25">
      <c r="A2" t="s">
        <v>0</v>
      </c>
      <c r="B2" t="s">
        <v>6</v>
      </c>
      <c r="C2" t="s">
        <v>11</v>
      </c>
      <c r="D2" t="s">
        <v>7</v>
      </c>
      <c r="E2" t="s">
        <v>12</v>
      </c>
      <c r="F2" t="s">
        <v>6</v>
      </c>
      <c r="G2" t="s">
        <v>11</v>
      </c>
      <c r="H2" t="s">
        <v>7</v>
      </c>
      <c r="I2" t="s">
        <v>12</v>
      </c>
    </row>
    <row r="3" spans="1:9" x14ac:dyDescent="0.25">
      <c r="A3">
        <v>2006</v>
      </c>
      <c r="B3">
        <v>2073</v>
      </c>
      <c r="C3">
        <v>749</v>
      </c>
      <c r="D3">
        <v>257</v>
      </c>
      <c r="E3">
        <v>26</v>
      </c>
      <c r="F3" s="1">
        <f>B3/(B3+C3+D3+E3)</f>
        <v>0.66763285024154584</v>
      </c>
      <c r="G3" s="1">
        <f>C3/(B3+C3+D3+E3)</f>
        <v>0.24122383252818036</v>
      </c>
      <c r="H3" s="1">
        <f>D3/(B3+C3+D3+E3)</f>
        <v>8.2769726247987119E-2</v>
      </c>
      <c r="I3" s="1">
        <f>E3/(B3+C3+D3+E3)</f>
        <v>8.3735909822866342E-3</v>
      </c>
    </row>
    <row r="4" spans="1:9" x14ac:dyDescent="0.25">
      <c r="A4">
        <v>2007</v>
      </c>
      <c r="B4">
        <v>2013</v>
      </c>
      <c r="C4">
        <v>777</v>
      </c>
      <c r="D4">
        <v>278</v>
      </c>
      <c r="E4">
        <v>32</v>
      </c>
      <c r="F4" s="1">
        <f t="shared" ref="F4:F16" si="0">B4/(B4+C4+D4+E4)</f>
        <v>0.64935483870967747</v>
      </c>
      <c r="G4" s="1">
        <f t="shared" ref="G4:G16" si="1">C4/(B4+C4+D4+E4)</f>
        <v>0.2506451612903226</v>
      </c>
      <c r="H4" s="1">
        <f t="shared" ref="H4:H16" si="2">D4/(B4+C4+D4+E4)</f>
        <v>8.9677419354838708E-2</v>
      </c>
      <c r="I4" s="1">
        <f t="shared" ref="I4:I16" si="3">E4/(B4+C4+D4+E4)</f>
        <v>1.032258064516129E-2</v>
      </c>
    </row>
    <row r="5" spans="1:9" x14ac:dyDescent="0.25">
      <c r="A5">
        <v>2008</v>
      </c>
      <c r="B5">
        <v>1762</v>
      </c>
      <c r="C5">
        <v>836</v>
      </c>
      <c r="D5">
        <v>440</v>
      </c>
      <c r="E5">
        <v>55</v>
      </c>
      <c r="F5" s="1">
        <f t="shared" si="0"/>
        <v>0.56967345619139997</v>
      </c>
      <c r="G5" s="1">
        <f t="shared" si="1"/>
        <v>0.27028774652440996</v>
      </c>
      <c r="H5" s="1">
        <f t="shared" si="2"/>
        <v>0.14225670869705787</v>
      </c>
      <c r="I5" s="1">
        <f t="shared" si="3"/>
        <v>1.7782088587132233E-2</v>
      </c>
    </row>
    <row r="6" spans="1:9" x14ac:dyDescent="0.25">
      <c r="A6">
        <v>2009</v>
      </c>
      <c r="B6">
        <v>1474</v>
      </c>
      <c r="C6">
        <v>937</v>
      </c>
      <c r="D6">
        <v>603</v>
      </c>
      <c r="E6">
        <v>69</v>
      </c>
      <c r="F6" s="1">
        <f t="shared" si="0"/>
        <v>0.47810574116120663</v>
      </c>
      <c r="G6" s="1">
        <f t="shared" si="1"/>
        <v>0.30392474862147262</v>
      </c>
      <c r="H6" s="1">
        <f t="shared" si="2"/>
        <v>0.19558871229322089</v>
      </c>
      <c r="I6" s="1">
        <f t="shared" si="3"/>
        <v>2.2380797924099902E-2</v>
      </c>
    </row>
    <row r="7" spans="1:9" x14ac:dyDescent="0.25">
      <c r="A7">
        <v>2010</v>
      </c>
      <c r="B7">
        <v>777</v>
      </c>
      <c r="C7">
        <v>1285</v>
      </c>
      <c r="D7">
        <v>912</v>
      </c>
      <c r="E7">
        <v>84</v>
      </c>
      <c r="F7" s="1">
        <f t="shared" si="0"/>
        <v>0.25408763897972531</v>
      </c>
      <c r="G7" s="1">
        <f t="shared" si="1"/>
        <v>0.42020928711576194</v>
      </c>
      <c r="H7" s="1">
        <f t="shared" si="2"/>
        <v>0.29823413996075865</v>
      </c>
      <c r="I7" s="1">
        <f t="shared" si="3"/>
        <v>2.7468933943754086E-2</v>
      </c>
    </row>
    <row r="8" spans="1:9" x14ac:dyDescent="0.25">
      <c r="A8">
        <v>2011</v>
      </c>
      <c r="B8">
        <v>540</v>
      </c>
      <c r="C8">
        <v>1229</v>
      </c>
      <c r="D8">
        <v>1176</v>
      </c>
      <c r="E8">
        <v>92</v>
      </c>
      <c r="F8" s="1">
        <f t="shared" si="0"/>
        <v>0.17780704642739545</v>
      </c>
      <c r="G8" s="1">
        <f t="shared" si="1"/>
        <v>0.40467566677642408</v>
      </c>
      <c r="H8" s="1">
        <f t="shared" si="2"/>
        <v>0.38722423444188342</v>
      </c>
      <c r="I8" s="1">
        <f t="shared" si="3"/>
        <v>3.0293052354297002E-2</v>
      </c>
    </row>
    <row r="9" spans="1:9" x14ac:dyDescent="0.25">
      <c r="A9">
        <v>2012</v>
      </c>
      <c r="B9">
        <v>351</v>
      </c>
      <c r="C9">
        <v>1140</v>
      </c>
      <c r="D9">
        <v>1426</v>
      </c>
      <c r="E9">
        <v>105</v>
      </c>
      <c r="F9" s="1">
        <f t="shared" si="0"/>
        <v>0.11614824619457313</v>
      </c>
      <c r="G9" s="1">
        <f t="shared" si="1"/>
        <v>0.37723362011912642</v>
      </c>
      <c r="H9" s="1">
        <f t="shared" si="2"/>
        <v>0.47187293183322304</v>
      </c>
      <c r="I9" s="1">
        <f t="shared" si="3"/>
        <v>3.4745201853077431E-2</v>
      </c>
    </row>
    <row r="10" spans="1:9" x14ac:dyDescent="0.25">
      <c r="A10">
        <v>2013</v>
      </c>
      <c r="B10">
        <v>297</v>
      </c>
      <c r="C10">
        <v>1043</v>
      </c>
      <c r="D10">
        <v>1559</v>
      </c>
      <c r="E10">
        <v>121</v>
      </c>
      <c r="F10" s="1">
        <f t="shared" si="0"/>
        <v>9.8344370860927149E-2</v>
      </c>
      <c r="G10" s="1">
        <f t="shared" si="1"/>
        <v>0.34536423841059605</v>
      </c>
      <c r="H10" s="1">
        <f t="shared" si="2"/>
        <v>0.51622516556291387</v>
      </c>
      <c r="I10" s="1">
        <f t="shared" si="3"/>
        <v>4.0066225165562915E-2</v>
      </c>
    </row>
    <row r="11" spans="1:9" x14ac:dyDescent="0.25">
      <c r="A11">
        <v>2014</v>
      </c>
      <c r="B11">
        <v>237</v>
      </c>
      <c r="C11">
        <v>986</v>
      </c>
      <c r="D11">
        <v>1683</v>
      </c>
      <c r="E11">
        <v>127</v>
      </c>
      <c r="F11" s="1">
        <f t="shared" si="0"/>
        <v>7.8140454995054398E-2</v>
      </c>
      <c r="G11" s="1">
        <f t="shared" si="1"/>
        <v>0.32509066930431918</v>
      </c>
      <c r="H11" s="1">
        <f t="shared" si="2"/>
        <v>0.55489614243323437</v>
      </c>
      <c r="I11" s="1">
        <f t="shared" si="3"/>
        <v>4.1872733267392021E-2</v>
      </c>
    </row>
    <row r="12" spans="1:9" x14ac:dyDescent="0.25">
      <c r="A12">
        <v>2015</v>
      </c>
      <c r="B12">
        <v>233</v>
      </c>
      <c r="C12">
        <v>964</v>
      </c>
      <c r="D12">
        <v>1744</v>
      </c>
      <c r="E12">
        <v>120</v>
      </c>
      <c r="F12" s="1">
        <f t="shared" si="0"/>
        <v>7.6118915387128394E-2</v>
      </c>
      <c r="G12" s="1">
        <f t="shared" si="1"/>
        <v>0.31492976151584451</v>
      </c>
      <c r="H12" s="1">
        <f t="shared" si="2"/>
        <v>0.56974844821953607</v>
      </c>
      <c r="I12" s="1">
        <f t="shared" si="3"/>
        <v>3.9202874877491016E-2</v>
      </c>
    </row>
    <row r="13" spans="1:9" x14ac:dyDescent="0.25">
      <c r="A13">
        <v>2016</v>
      </c>
      <c r="B13">
        <v>218</v>
      </c>
      <c r="C13">
        <v>920</v>
      </c>
      <c r="D13">
        <v>1826</v>
      </c>
      <c r="E13">
        <v>127</v>
      </c>
      <c r="F13" s="1">
        <f t="shared" si="0"/>
        <v>7.0527337431252016E-2</v>
      </c>
      <c r="G13" s="1">
        <f t="shared" si="1"/>
        <v>0.29763830475574249</v>
      </c>
      <c r="H13" s="1">
        <f t="shared" si="2"/>
        <v>0.59074733096085408</v>
      </c>
      <c r="I13" s="1">
        <f t="shared" si="3"/>
        <v>4.1087026852151411E-2</v>
      </c>
    </row>
    <row r="14" spans="1:9" x14ac:dyDescent="0.25">
      <c r="A14">
        <v>2017</v>
      </c>
      <c r="B14">
        <v>223</v>
      </c>
      <c r="C14">
        <v>860</v>
      </c>
      <c r="D14">
        <v>1902</v>
      </c>
      <c r="E14">
        <v>140</v>
      </c>
      <c r="F14" s="1">
        <f t="shared" si="0"/>
        <v>7.1360000000000007E-2</v>
      </c>
      <c r="G14" s="1">
        <f t="shared" si="1"/>
        <v>0.2752</v>
      </c>
      <c r="H14" s="1">
        <f t="shared" si="2"/>
        <v>0.60863999999999996</v>
      </c>
      <c r="I14" s="1">
        <f t="shared" si="3"/>
        <v>4.48E-2</v>
      </c>
    </row>
    <row r="15" spans="1:9" x14ac:dyDescent="0.25">
      <c r="A15">
        <v>2018</v>
      </c>
      <c r="B15">
        <v>297</v>
      </c>
      <c r="C15">
        <v>853</v>
      </c>
      <c r="D15">
        <v>1847</v>
      </c>
      <c r="E15">
        <v>157</v>
      </c>
      <c r="F15" s="1">
        <f t="shared" si="0"/>
        <v>9.4166138237159164E-2</v>
      </c>
      <c r="G15" s="1">
        <f t="shared" si="1"/>
        <v>0.27045022194039314</v>
      </c>
      <c r="H15" s="1">
        <f t="shared" si="2"/>
        <v>0.58560558021559928</v>
      </c>
      <c r="I15" s="1">
        <f t="shared" si="3"/>
        <v>4.9778059606848446E-2</v>
      </c>
    </row>
    <row r="16" spans="1:9" x14ac:dyDescent="0.25">
      <c r="A16">
        <v>2019</v>
      </c>
      <c r="B16">
        <v>264</v>
      </c>
      <c r="C16">
        <v>993</v>
      </c>
      <c r="D16">
        <v>1766</v>
      </c>
      <c r="E16">
        <v>166</v>
      </c>
      <c r="F16" s="1">
        <f t="shared" si="0"/>
        <v>8.2784571966133591E-2</v>
      </c>
      <c r="G16" s="1">
        <f t="shared" si="1"/>
        <v>0.31138287864534336</v>
      </c>
      <c r="H16" s="1">
        <f t="shared" si="2"/>
        <v>0.55377861398557537</v>
      </c>
      <c r="I16" s="1">
        <f t="shared" si="3"/>
        <v>5.2053935402947629E-2</v>
      </c>
    </row>
  </sheetData>
  <mergeCells count="2">
    <mergeCell ref="B1:E1"/>
    <mergeCell ref="F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
  <sheetViews>
    <sheetView workbookViewId="0">
      <selection activeCell="C8" sqref="C8"/>
    </sheetView>
  </sheetViews>
  <sheetFormatPr defaultColWidth="8.75" defaultRowHeight="15" x14ac:dyDescent="0.25"/>
  <cols>
    <col min="1" max="1" width="13.75" style="8" customWidth="1"/>
    <col min="2" max="2" width="18.125" style="8" customWidth="1"/>
    <col min="3" max="3" width="18.125" style="10" customWidth="1"/>
    <col min="4" max="6" width="9" style="10" customWidth="1"/>
    <col min="7" max="16384" width="8.75" style="8"/>
  </cols>
  <sheetData>
    <row r="1" spans="1:10" ht="17.45" customHeight="1" x14ac:dyDescent="0.25">
      <c r="A1" t="s">
        <v>45</v>
      </c>
      <c r="B1" t="s">
        <v>46</v>
      </c>
      <c r="C1" t="s">
        <v>47</v>
      </c>
      <c r="D1" t="s">
        <v>8</v>
      </c>
      <c r="E1" s="13"/>
      <c r="F1" s="13"/>
      <c r="G1" s="13"/>
      <c r="H1" s="13"/>
      <c r="I1" s="13"/>
      <c r="J1" s="13"/>
    </row>
    <row r="2" spans="1:10" ht="15" customHeight="1" x14ac:dyDescent="0.25">
      <c r="A2" t="s">
        <v>6</v>
      </c>
      <c r="B2">
        <v>76.109848484848484</v>
      </c>
      <c r="C2">
        <v>76.670454545454547</v>
      </c>
      <c r="D2">
        <v>264</v>
      </c>
      <c r="E2" s="9"/>
      <c r="F2" s="9"/>
      <c r="G2" s="9"/>
      <c r="H2" s="9"/>
      <c r="I2" s="9"/>
      <c r="J2" s="9"/>
    </row>
    <row r="3" spans="1:10" x14ac:dyDescent="0.25">
      <c r="A3" t="s">
        <v>11</v>
      </c>
      <c r="B3">
        <v>51.803692905733719</v>
      </c>
      <c r="C3">
        <v>51.526724975704568</v>
      </c>
      <c r="D3">
        <v>2058</v>
      </c>
      <c r="E3" s="11"/>
      <c r="F3" s="11"/>
      <c r="G3" s="12"/>
      <c r="H3" s="12"/>
      <c r="I3" s="12"/>
      <c r="J3" s="12"/>
    </row>
    <row r="4" spans="1:10" x14ac:dyDescent="0.25">
      <c r="A4" t="s">
        <v>7</v>
      </c>
      <c r="B4">
        <v>44.129814550641939</v>
      </c>
      <c r="C4">
        <v>44.417974322396574</v>
      </c>
      <c r="D4">
        <v>701</v>
      </c>
    </row>
    <row r="5" spans="1:10" x14ac:dyDescent="0.25">
      <c r="A5" t="s">
        <v>12</v>
      </c>
      <c r="B5">
        <v>18.090361445783131</v>
      </c>
      <c r="C5">
        <v>18.825301204819276</v>
      </c>
      <c r="D5">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7"/>
  <sheetViews>
    <sheetView topLeftCell="A2" workbookViewId="0">
      <selection activeCell="G9" sqref="G9"/>
    </sheetView>
  </sheetViews>
  <sheetFormatPr defaultRowHeight="15" x14ac:dyDescent="0.25"/>
  <sheetData>
    <row r="1" spans="1:17" x14ac:dyDescent="0.25">
      <c r="B1" s="32" t="s">
        <v>9</v>
      </c>
      <c r="C1" s="32"/>
      <c r="D1" s="32"/>
      <c r="E1" s="32"/>
      <c r="F1" s="32"/>
      <c r="G1" s="32"/>
      <c r="H1" s="32"/>
      <c r="I1" s="32"/>
      <c r="J1" s="32" t="s">
        <v>10</v>
      </c>
      <c r="K1" s="32"/>
      <c r="L1" s="32"/>
      <c r="M1" s="32"/>
      <c r="N1" s="32"/>
      <c r="O1" s="32"/>
      <c r="P1" s="32"/>
      <c r="Q1" s="32"/>
    </row>
    <row r="2" spans="1:17" x14ac:dyDescent="0.25">
      <c r="B2" s="32" t="s">
        <v>13</v>
      </c>
      <c r="C2" s="32"/>
      <c r="D2" s="32"/>
      <c r="E2" s="32"/>
      <c r="F2" s="32" t="s">
        <v>14</v>
      </c>
      <c r="G2" s="32"/>
      <c r="H2" s="32"/>
      <c r="I2" s="32"/>
      <c r="J2" s="32" t="s">
        <v>13</v>
      </c>
      <c r="K2" s="32"/>
      <c r="L2" s="32"/>
      <c r="M2" s="32"/>
      <c r="N2" s="32" t="s">
        <v>14</v>
      </c>
      <c r="O2" s="32"/>
      <c r="P2" s="32"/>
      <c r="Q2" s="32"/>
    </row>
    <row r="3" spans="1:17" x14ac:dyDescent="0.25">
      <c r="A3" t="s">
        <v>0</v>
      </c>
      <c r="B3" t="s">
        <v>6</v>
      </c>
      <c r="C3" t="s">
        <v>11</v>
      </c>
      <c r="D3" t="s">
        <v>7</v>
      </c>
      <c r="E3" t="s">
        <v>12</v>
      </c>
      <c r="F3" t="s">
        <v>6</v>
      </c>
      <c r="G3" t="s">
        <v>11</v>
      </c>
      <c r="H3" t="s">
        <v>7</v>
      </c>
      <c r="I3" t="s">
        <v>12</v>
      </c>
      <c r="J3" t="s">
        <v>6</v>
      </c>
      <c r="K3" t="s">
        <v>11</v>
      </c>
      <c r="L3" t="s">
        <v>7</v>
      </c>
      <c r="M3" t="s">
        <v>12</v>
      </c>
      <c r="N3" t="s">
        <v>6</v>
      </c>
      <c r="O3" t="s">
        <v>11</v>
      </c>
      <c r="P3" t="s">
        <v>7</v>
      </c>
      <c r="Q3" t="s">
        <v>12</v>
      </c>
    </row>
    <row r="4" spans="1:17" x14ac:dyDescent="0.25">
      <c r="A4">
        <v>2006</v>
      </c>
      <c r="B4">
        <v>2031</v>
      </c>
      <c r="C4">
        <v>726</v>
      </c>
      <c r="D4">
        <v>182</v>
      </c>
      <c r="E4" t="s">
        <v>15</v>
      </c>
      <c r="F4">
        <v>42</v>
      </c>
      <c r="G4">
        <v>23</v>
      </c>
      <c r="H4">
        <v>75</v>
      </c>
      <c r="I4">
        <v>23</v>
      </c>
      <c r="J4" s="2"/>
      <c r="K4" s="2"/>
      <c r="L4" s="2"/>
      <c r="M4" s="2"/>
      <c r="N4" s="1">
        <f>F4/(F4+G4+H4+I4)</f>
        <v>0.25766871165644173</v>
      </c>
      <c r="O4" s="1">
        <f>G4/(F4+G4+H4+I4)</f>
        <v>0.1411042944785276</v>
      </c>
      <c r="P4" s="1">
        <f>H4/(F4+G4+H4+I4)</f>
        <v>0.46012269938650308</v>
      </c>
      <c r="Q4" s="1">
        <f>I4/(F4+G4+H4+I4)</f>
        <v>0.1411042944785276</v>
      </c>
    </row>
    <row r="5" spans="1:17" x14ac:dyDescent="0.25">
      <c r="A5">
        <v>2007</v>
      </c>
      <c r="B5">
        <v>1975</v>
      </c>
      <c r="C5">
        <v>755</v>
      </c>
      <c r="D5">
        <v>204</v>
      </c>
      <c r="E5" t="s">
        <v>15</v>
      </c>
      <c r="F5">
        <v>38</v>
      </c>
      <c r="G5">
        <v>22</v>
      </c>
      <c r="H5">
        <v>74</v>
      </c>
      <c r="I5">
        <v>29</v>
      </c>
      <c r="J5" s="2"/>
      <c r="K5" s="2"/>
      <c r="L5" s="2"/>
      <c r="M5" s="2"/>
      <c r="N5" s="1">
        <f t="shared" ref="N5:N7" si="0">F5/(F5+G5+H5+I5)</f>
        <v>0.23312883435582821</v>
      </c>
      <c r="O5" s="1">
        <f t="shared" ref="O5:O7" si="1">G5/(F5+G5+H5+I5)</f>
        <v>0.13496932515337423</v>
      </c>
      <c r="P5" s="1">
        <f t="shared" ref="P5:P7" si="2">H5/(F5+G5+H5+I5)</f>
        <v>0.45398773006134968</v>
      </c>
      <c r="Q5" s="1">
        <f t="shared" ref="Q5:Q7" si="3">I5/(F5+G5+H5+I5)</f>
        <v>0.17791411042944785</v>
      </c>
    </row>
    <row r="6" spans="1:17" x14ac:dyDescent="0.25">
      <c r="A6">
        <v>2008</v>
      </c>
      <c r="B6">
        <v>1740</v>
      </c>
      <c r="C6">
        <v>818</v>
      </c>
      <c r="D6">
        <v>368</v>
      </c>
      <c r="E6" t="s">
        <v>15</v>
      </c>
      <c r="F6">
        <v>22</v>
      </c>
      <c r="G6">
        <v>18</v>
      </c>
      <c r="H6">
        <v>72</v>
      </c>
      <c r="I6">
        <v>51</v>
      </c>
      <c r="J6" s="2"/>
      <c r="K6" s="2"/>
      <c r="L6" s="2"/>
      <c r="M6" s="2"/>
      <c r="N6" s="1">
        <f t="shared" si="0"/>
        <v>0.13496932515337423</v>
      </c>
      <c r="O6" s="1">
        <f t="shared" si="1"/>
        <v>0.11042944785276074</v>
      </c>
      <c r="P6" s="1">
        <f t="shared" si="2"/>
        <v>0.44171779141104295</v>
      </c>
      <c r="Q6" s="1">
        <f t="shared" si="3"/>
        <v>0.31288343558282211</v>
      </c>
    </row>
    <row r="7" spans="1:17" x14ac:dyDescent="0.25">
      <c r="A7">
        <v>2009</v>
      </c>
      <c r="B7">
        <v>1455</v>
      </c>
      <c r="C7">
        <v>927</v>
      </c>
      <c r="D7">
        <v>531</v>
      </c>
      <c r="E7" t="s">
        <v>15</v>
      </c>
      <c r="F7">
        <v>19</v>
      </c>
      <c r="G7">
        <v>10</v>
      </c>
      <c r="H7">
        <v>72</v>
      </c>
      <c r="I7">
        <v>62</v>
      </c>
      <c r="J7" s="2"/>
      <c r="K7" s="2"/>
      <c r="L7" s="2"/>
      <c r="M7" s="2"/>
      <c r="N7" s="1">
        <f t="shared" si="0"/>
        <v>0.1165644171779141</v>
      </c>
      <c r="O7" s="1">
        <f t="shared" si="1"/>
        <v>6.1349693251533742E-2</v>
      </c>
      <c r="P7" s="1">
        <f t="shared" si="2"/>
        <v>0.44171779141104295</v>
      </c>
      <c r="Q7" s="1">
        <f t="shared" si="3"/>
        <v>0.38036809815950923</v>
      </c>
    </row>
    <row r="8" spans="1:17" x14ac:dyDescent="0.25">
      <c r="A8">
        <v>2010</v>
      </c>
      <c r="B8">
        <v>765</v>
      </c>
      <c r="C8">
        <v>1280</v>
      </c>
      <c r="D8">
        <v>840</v>
      </c>
      <c r="E8">
        <v>10</v>
      </c>
      <c r="F8">
        <v>12</v>
      </c>
      <c r="G8" t="s">
        <v>15</v>
      </c>
      <c r="H8">
        <v>72</v>
      </c>
      <c r="I8">
        <v>74</v>
      </c>
      <c r="J8" s="1">
        <f t="shared" ref="J8:J17" si="4">B8/(B8+C8+D8+E8)</f>
        <v>0.26424870466321243</v>
      </c>
      <c r="K8" s="1">
        <f t="shared" ref="K8:K17" si="5">C8/(B8+C8+D8+E8)</f>
        <v>0.44214162348877373</v>
      </c>
      <c r="L8" s="1">
        <f t="shared" ref="L8:L17" si="6">D8/(B8+C8+D8+E8)</f>
        <v>0.29015544041450775</v>
      </c>
      <c r="M8" s="1">
        <f t="shared" ref="M8:M17" si="7">E8/(B8+C8+D8+E8)</f>
        <v>3.4542314335060447E-3</v>
      </c>
      <c r="N8" s="2"/>
      <c r="O8" s="2"/>
      <c r="P8" s="2"/>
      <c r="Q8" s="2"/>
    </row>
    <row r="9" spans="1:17" x14ac:dyDescent="0.25">
      <c r="A9">
        <v>2011</v>
      </c>
      <c r="B9">
        <v>534</v>
      </c>
      <c r="C9">
        <v>1228</v>
      </c>
      <c r="D9">
        <v>1104</v>
      </c>
      <c r="E9" t="s">
        <v>15</v>
      </c>
      <c r="F9" t="s">
        <v>15</v>
      </c>
      <c r="G9" t="s">
        <v>15</v>
      </c>
      <c r="H9">
        <v>72</v>
      </c>
      <c r="I9">
        <v>84</v>
      </c>
      <c r="J9" s="2"/>
      <c r="K9" s="2"/>
      <c r="L9" s="2"/>
      <c r="M9" s="2"/>
      <c r="N9" s="2"/>
      <c r="O9" s="2"/>
      <c r="P9" s="2"/>
      <c r="Q9" s="2"/>
    </row>
    <row r="10" spans="1:17" x14ac:dyDescent="0.25">
      <c r="A10">
        <v>2012</v>
      </c>
      <c r="B10">
        <v>349</v>
      </c>
      <c r="C10">
        <v>1138</v>
      </c>
      <c r="D10">
        <v>1361</v>
      </c>
      <c r="E10">
        <v>11</v>
      </c>
      <c r="F10" t="s">
        <v>15</v>
      </c>
      <c r="G10" t="s">
        <v>15</v>
      </c>
      <c r="H10">
        <v>65</v>
      </c>
      <c r="I10">
        <v>94</v>
      </c>
      <c r="J10" s="1">
        <f t="shared" si="4"/>
        <v>0.12207065407485135</v>
      </c>
      <c r="K10" s="1">
        <f t="shared" si="5"/>
        <v>0.39804127317243793</v>
      </c>
      <c r="L10" s="1">
        <f t="shared" si="6"/>
        <v>0.47604057362714236</v>
      </c>
      <c r="M10" s="1">
        <f t="shared" si="7"/>
        <v>3.8474991255683807E-3</v>
      </c>
      <c r="N10" s="2"/>
      <c r="O10" s="2"/>
      <c r="P10" s="2"/>
      <c r="Q10" s="2"/>
    </row>
    <row r="11" spans="1:17" x14ac:dyDescent="0.25">
      <c r="A11">
        <v>2013</v>
      </c>
      <c r="B11">
        <v>295</v>
      </c>
      <c r="C11">
        <v>1043</v>
      </c>
      <c r="D11">
        <v>1500</v>
      </c>
      <c r="E11">
        <v>19</v>
      </c>
      <c r="F11" t="s">
        <v>15</v>
      </c>
      <c r="G11" t="s">
        <v>15</v>
      </c>
      <c r="H11">
        <v>59</v>
      </c>
      <c r="I11">
        <v>102</v>
      </c>
      <c r="J11" s="1">
        <f t="shared" si="4"/>
        <v>0.10325516275813791</v>
      </c>
      <c r="K11" s="1">
        <f t="shared" si="5"/>
        <v>0.36506825341267063</v>
      </c>
      <c r="L11" s="1">
        <f t="shared" si="6"/>
        <v>0.52502625131256564</v>
      </c>
      <c r="M11" s="1">
        <f t="shared" si="7"/>
        <v>6.6503325166258316E-3</v>
      </c>
      <c r="N11" s="2"/>
      <c r="O11" s="2"/>
      <c r="P11" s="2"/>
      <c r="Q11" s="2"/>
    </row>
    <row r="12" spans="1:17" x14ac:dyDescent="0.25">
      <c r="A12">
        <v>2014</v>
      </c>
      <c r="B12">
        <v>236</v>
      </c>
      <c r="C12">
        <v>986</v>
      </c>
      <c r="D12">
        <v>1630</v>
      </c>
      <c r="E12">
        <v>18</v>
      </c>
      <c r="F12" t="s">
        <v>15</v>
      </c>
      <c r="G12" t="s">
        <v>15</v>
      </c>
      <c r="H12">
        <v>53</v>
      </c>
      <c r="I12">
        <v>109</v>
      </c>
      <c r="J12" s="1">
        <f t="shared" si="4"/>
        <v>8.2229965156794427E-2</v>
      </c>
      <c r="K12" s="1">
        <f t="shared" si="5"/>
        <v>0.34355400696864113</v>
      </c>
      <c r="L12" s="1">
        <f t="shared" si="6"/>
        <v>0.56794425087108014</v>
      </c>
      <c r="M12" s="1">
        <f t="shared" si="7"/>
        <v>6.2717770034843206E-3</v>
      </c>
      <c r="N12" s="2"/>
      <c r="O12" s="2"/>
      <c r="P12" s="2"/>
      <c r="Q12" s="2"/>
    </row>
    <row r="13" spans="1:17" x14ac:dyDescent="0.25">
      <c r="A13">
        <v>2015</v>
      </c>
      <c r="B13">
        <v>232</v>
      </c>
      <c r="C13">
        <v>964</v>
      </c>
      <c r="D13">
        <v>1685</v>
      </c>
      <c r="E13">
        <v>17</v>
      </c>
      <c r="F13" t="s">
        <v>15</v>
      </c>
      <c r="G13" t="s">
        <v>15</v>
      </c>
      <c r="H13">
        <v>59</v>
      </c>
      <c r="I13">
        <v>103</v>
      </c>
      <c r="J13" s="1">
        <f t="shared" si="4"/>
        <v>8.0055210489993103E-2</v>
      </c>
      <c r="K13" s="1">
        <f t="shared" si="5"/>
        <v>0.33264320220841959</v>
      </c>
      <c r="L13" s="1">
        <f t="shared" si="6"/>
        <v>0.58143547273982055</v>
      </c>
      <c r="M13" s="1">
        <f t="shared" si="7"/>
        <v>5.866114561766736E-3</v>
      </c>
      <c r="N13" s="2"/>
      <c r="O13" s="2"/>
      <c r="P13" s="2"/>
      <c r="Q13" s="2"/>
    </row>
    <row r="14" spans="1:17" x14ac:dyDescent="0.25">
      <c r="A14">
        <v>2016</v>
      </c>
      <c r="B14">
        <v>217</v>
      </c>
      <c r="C14">
        <v>920</v>
      </c>
      <c r="D14">
        <v>1772</v>
      </c>
      <c r="E14">
        <v>19</v>
      </c>
      <c r="F14" t="s">
        <v>15</v>
      </c>
      <c r="G14" t="s">
        <v>15</v>
      </c>
      <c r="H14">
        <v>54</v>
      </c>
      <c r="I14">
        <v>108</v>
      </c>
      <c r="J14" s="1">
        <f t="shared" si="4"/>
        <v>7.4112021857923496E-2</v>
      </c>
      <c r="K14" s="1">
        <f t="shared" si="5"/>
        <v>0.31420765027322406</v>
      </c>
      <c r="L14" s="1">
        <f t="shared" si="6"/>
        <v>0.60519125683060104</v>
      </c>
      <c r="M14" s="1">
        <f t="shared" si="7"/>
        <v>6.4890710382513664E-3</v>
      </c>
      <c r="N14" s="2"/>
      <c r="O14" s="2"/>
      <c r="P14" s="2"/>
      <c r="Q14" s="2"/>
    </row>
    <row r="15" spans="1:17" x14ac:dyDescent="0.25">
      <c r="A15">
        <v>2017</v>
      </c>
      <c r="B15">
        <v>223</v>
      </c>
      <c r="C15">
        <v>859</v>
      </c>
      <c r="D15">
        <v>1849</v>
      </c>
      <c r="E15">
        <v>31</v>
      </c>
      <c r="F15" t="s">
        <v>15</v>
      </c>
      <c r="G15" t="s">
        <v>15</v>
      </c>
      <c r="H15">
        <v>53</v>
      </c>
      <c r="I15">
        <v>109</v>
      </c>
      <c r="J15" s="1">
        <f t="shared" si="4"/>
        <v>7.5286968264686019E-2</v>
      </c>
      <c r="K15" s="1">
        <f t="shared" si="5"/>
        <v>0.2900067521944632</v>
      </c>
      <c r="L15" s="1">
        <f t="shared" si="6"/>
        <v>0.62424037812288991</v>
      </c>
      <c r="M15" s="1">
        <f t="shared" si="7"/>
        <v>1.0465901417960837E-2</v>
      </c>
      <c r="N15" s="2"/>
      <c r="O15" s="2"/>
      <c r="P15" s="2"/>
      <c r="Q15" s="2"/>
    </row>
    <row r="16" spans="1:17" x14ac:dyDescent="0.25">
      <c r="A16">
        <v>2018</v>
      </c>
      <c r="B16">
        <v>296</v>
      </c>
      <c r="C16">
        <v>851</v>
      </c>
      <c r="D16">
        <v>1796</v>
      </c>
      <c r="E16">
        <v>48</v>
      </c>
      <c r="F16" t="s">
        <v>15</v>
      </c>
      <c r="G16" t="s">
        <v>15</v>
      </c>
      <c r="H16">
        <v>51</v>
      </c>
      <c r="I16">
        <v>109</v>
      </c>
      <c r="J16" s="1">
        <f t="shared" si="4"/>
        <v>9.8963557338682714E-2</v>
      </c>
      <c r="K16" s="1">
        <f t="shared" si="5"/>
        <v>0.2845202273487128</v>
      </c>
      <c r="L16" s="1">
        <f t="shared" si="6"/>
        <v>0.60046807087930454</v>
      </c>
      <c r="M16" s="1">
        <f t="shared" si="7"/>
        <v>1.60481444332999E-2</v>
      </c>
      <c r="N16" s="2"/>
      <c r="O16" s="2"/>
      <c r="P16" s="2"/>
      <c r="Q16" s="2"/>
    </row>
    <row r="17" spans="1:17" x14ac:dyDescent="0.25">
      <c r="A17">
        <v>2019</v>
      </c>
      <c r="B17">
        <v>264</v>
      </c>
      <c r="C17">
        <v>992</v>
      </c>
      <c r="D17">
        <v>1717</v>
      </c>
      <c r="E17">
        <v>53</v>
      </c>
      <c r="F17" t="s">
        <v>15</v>
      </c>
      <c r="G17" t="s">
        <v>15</v>
      </c>
      <c r="H17">
        <v>49</v>
      </c>
      <c r="I17">
        <v>113</v>
      </c>
      <c r="J17" s="1">
        <f t="shared" si="4"/>
        <v>8.724388631857237E-2</v>
      </c>
      <c r="K17" s="1">
        <f t="shared" si="5"/>
        <v>0.32782551222736284</v>
      </c>
      <c r="L17" s="1">
        <f t="shared" si="6"/>
        <v>0.56741573033707871</v>
      </c>
      <c r="M17" s="1">
        <f t="shared" si="7"/>
        <v>1.751487111698612E-2</v>
      </c>
      <c r="N17" s="2"/>
      <c r="O17" s="2"/>
      <c r="P17" s="2"/>
      <c r="Q17" s="2"/>
    </row>
  </sheetData>
  <mergeCells count="6">
    <mergeCell ref="B2:E2"/>
    <mergeCell ref="F2:I2"/>
    <mergeCell ref="J2:M2"/>
    <mergeCell ref="N2:Q2"/>
    <mergeCell ref="B1:I1"/>
    <mergeCell ref="J1:Q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76"/>
  <sheetViews>
    <sheetView tabSelected="1" zoomScale="70" zoomScaleNormal="70" workbookViewId="0">
      <selection activeCell="H45" sqref="H45"/>
    </sheetView>
  </sheetViews>
  <sheetFormatPr defaultRowHeight="15" x14ac:dyDescent="0.25"/>
  <sheetData>
    <row r="1" spans="1:21" x14ac:dyDescent="0.25">
      <c r="B1" s="32" t="s">
        <v>32</v>
      </c>
      <c r="C1" s="32"/>
      <c r="D1" s="32"/>
      <c r="E1" s="32"/>
      <c r="F1" s="32" t="s">
        <v>31</v>
      </c>
      <c r="G1" s="32"/>
      <c r="H1" s="32"/>
      <c r="I1" s="32"/>
      <c r="J1" s="32" t="s">
        <v>33</v>
      </c>
      <c r="K1" s="32"/>
      <c r="L1" s="32"/>
      <c r="M1" s="32"/>
      <c r="N1" s="32" t="s">
        <v>34</v>
      </c>
      <c r="O1" s="32"/>
      <c r="P1" s="32"/>
      <c r="Q1" s="32"/>
      <c r="R1" s="32" t="s">
        <v>35</v>
      </c>
      <c r="S1" s="32"/>
      <c r="T1" s="32"/>
      <c r="U1" s="32"/>
    </row>
    <row r="2" spans="1:21" x14ac:dyDescent="0.25">
      <c r="A2" t="s">
        <v>0</v>
      </c>
      <c r="B2" t="s">
        <v>6</v>
      </c>
      <c r="C2" t="s">
        <v>11</v>
      </c>
      <c r="D2" t="s">
        <v>7</v>
      </c>
      <c r="E2" t="s">
        <v>12</v>
      </c>
      <c r="F2" t="s">
        <v>6</v>
      </c>
      <c r="G2" t="s">
        <v>11</v>
      </c>
      <c r="H2" t="s">
        <v>7</v>
      </c>
      <c r="I2" t="s">
        <v>12</v>
      </c>
      <c r="J2" t="s">
        <v>6</v>
      </c>
      <c r="K2" t="s">
        <v>11</v>
      </c>
      <c r="L2" t="s">
        <v>7</v>
      </c>
      <c r="M2" t="s">
        <v>12</v>
      </c>
      <c r="N2" t="s">
        <v>6</v>
      </c>
      <c r="O2" t="s">
        <v>11</v>
      </c>
      <c r="P2" t="s">
        <v>7</v>
      </c>
      <c r="Q2" t="s">
        <v>12</v>
      </c>
      <c r="R2" t="s">
        <v>6</v>
      </c>
      <c r="S2" t="s">
        <v>11</v>
      </c>
      <c r="T2" t="s">
        <v>7</v>
      </c>
      <c r="U2" t="s">
        <v>12</v>
      </c>
    </row>
    <row r="3" spans="1:21" x14ac:dyDescent="0.25">
      <c r="A3">
        <v>2006</v>
      </c>
      <c r="B3">
        <v>17</v>
      </c>
      <c r="C3" t="s">
        <v>15</v>
      </c>
      <c r="D3" t="s">
        <v>15</v>
      </c>
      <c r="E3" t="s">
        <v>15</v>
      </c>
      <c r="F3">
        <v>1361</v>
      </c>
      <c r="G3">
        <v>458</v>
      </c>
      <c r="H3">
        <v>109</v>
      </c>
      <c r="I3" t="s">
        <v>15</v>
      </c>
      <c r="J3">
        <v>322</v>
      </c>
      <c r="K3">
        <v>129</v>
      </c>
      <c r="L3">
        <v>58</v>
      </c>
      <c r="M3">
        <v>10</v>
      </c>
      <c r="N3">
        <v>54</v>
      </c>
      <c r="O3">
        <v>25</v>
      </c>
      <c r="P3">
        <v>10</v>
      </c>
      <c r="Q3" t="s">
        <v>15</v>
      </c>
      <c r="R3">
        <v>314</v>
      </c>
      <c r="S3">
        <v>128</v>
      </c>
      <c r="T3">
        <v>77</v>
      </c>
      <c r="U3" t="s">
        <v>15</v>
      </c>
    </row>
    <row r="4" spans="1:21" x14ac:dyDescent="0.25">
      <c r="A4">
        <v>2007</v>
      </c>
      <c r="B4">
        <v>29</v>
      </c>
      <c r="C4" t="s">
        <v>15</v>
      </c>
      <c r="D4" t="s">
        <v>15</v>
      </c>
      <c r="E4" t="s">
        <v>15</v>
      </c>
      <c r="F4">
        <v>1291</v>
      </c>
      <c r="G4">
        <v>462</v>
      </c>
      <c r="H4">
        <v>119</v>
      </c>
      <c r="I4" t="s">
        <v>15</v>
      </c>
      <c r="J4">
        <v>309</v>
      </c>
      <c r="K4">
        <v>141</v>
      </c>
      <c r="L4">
        <v>59</v>
      </c>
      <c r="M4">
        <v>11</v>
      </c>
      <c r="N4">
        <v>52</v>
      </c>
      <c r="O4">
        <v>23</v>
      </c>
      <c r="P4" t="s">
        <v>15</v>
      </c>
      <c r="Q4" t="s">
        <v>15</v>
      </c>
      <c r="R4">
        <v>327</v>
      </c>
      <c r="S4">
        <v>141</v>
      </c>
      <c r="T4">
        <v>85</v>
      </c>
      <c r="U4">
        <v>13</v>
      </c>
    </row>
    <row r="5" spans="1:21" x14ac:dyDescent="0.25">
      <c r="A5">
        <v>2008</v>
      </c>
      <c r="B5">
        <v>50</v>
      </c>
      <c r="C5">
        <v>17</v>
      </c>
      <c r="D5" t="s">
        <v>15</v>
      </c>
      <c r="E5" t="s">
        <v>15</v>
      </c>
      <c r="F5">
        <v>1063</v>
      </c>
      <c r="G5">
        <v>497</v>
      </c>
      <c r="H5">
        <v>190</v>
      </c>
      <c r="I5" t="s">
        <v>15</v>
      </c>
      <c r="J5">
        <v>280</v>
      </c>
      <c r="K5">
        <v>128</v>
      </c>
      <c r="L5">
        <v>91</v>
      </c>
      <c r="M5">
        <v>18</v>
      </c>
      <c r="N5">
        <v>42</v>
      </c>
      <c r="O5">
        <v>24</v>
      </c>
      <c r="P5">
        <v>16</v>
      </c>
      <c r="Q5" t="s">
        <v>15</v>
      </c>
      <c r="R5">
        <v>325</v>
      </c>
      <c r="S5">
        <v>170</v>
      </c>
      <c r="T5">
        <v>133</v>
      </c>
      <c r="U5">
        <v>26</v>
      </c>
    </row>
    <row r="6" spans="1:21" x14ac:dyDescent="0.25">
      <c r="A6">
        <v>2009</v>
      </c>
      <c r="B6">
        <v>69</v>
      </c>
      <c r="C6">
        <v>38</v>
      </c>
      <c r="D6">
        <v>15</v>
      </c>
      <c r="E6" t="s">
        <v>15</v>
      </c>
      <c r="F6">
        <v>813</v>
      </c>
      <c r="G6">
        <v>530</v>
      </c>
      <c r="H6">
        <v>268</v>
      </c>
      <c r="I6" t="s">
        <v>15</v>
      </c>
      <c r="J6">
        <v>242</v>
      </c>
      <c r="K6">
        <v>135</v>
      </c>
      <c r="L6">
        <v>117</v>
      </c>
      <c r="M6">
        <v>21</v>
      </c>
      <c r="N6">
        <v>31</v>
      </c>
      <c r="O6">
        <v>22</v>
      </c>
      <c r="P6">
        <v>25</v>
      </c>
      <c r="Q6" t="s">
        <v>15</v>
      </c>
      <c r="R6">
        <v>318</v>
      </c>
      <c r="S6">
        <v>212</v>
      </c>
      <c r="T6">
        <v>176</v>
      </c>
      <c r="U6">
        <v>36</v>
      </c>
    </row>
    <row r="7" spans="1:21" x14ac:dyDescent="0.25">
      <c r="A7">
        <v>2010</v>
      </c>
      <c r="B7">
        <v>83</v>
      </c>
      <c r="C7">
        <v>75</v>
      </c>
      <c r="D7">
        <v>28</v>
      </c>
      <c r="E7" t="s">
        <v>15</v>
      </c>
      <c r="F7">
        <v>368</v>
      </c>
      <c r="G7">
        <v>636</v>
      </c>
      <c r="H7">
        <v>408</v>
      </c>
      <c r="I7">
        <v>10</v>
      </c>
      <c r="J7">
        <v>110</v>
      </c>
      <c r="K7">
        <v>198</v>
      </c>
      <c r="L7">
        <v>179</v>
      </c>
      <c r="M7">
        <v>24</v>
      </c>
      <c r="N7">
        <v>14</v>
      </c>
      <c r="O7">
        <v>32</v>
      </c>
      <c r="P7">
        <v>30</v>
      </c>
      <c r="Q7" t="s">
        <v>15</v>
      </c>
      <c r="R7">
        <v>201</v>
      </c>
      <c r="S7">
        <v>344</v>
      </c>
      <c r="T7">
        <v>265</v>
      </c>
      <c r="U7">
        <v>45</v>
      </c>
    </row>
    <row r="8" spans="1:21" x14ac:dyDescent="0.25">
      <c r="A8">
        <v>2011</v>
      </c>
      <c r="B8">
        <v>75</v>
      </c>
      <c r="C8">
        <v>128</v>
      </c>
      <c r="D8">
        <v>45</v>
      </c>
      <c r="E8" t="s">
        <v>15</v>
      </c>
      <c r="F8">
        <v>226</v>
      </c>
      <c r="G8">
        <v>558</v>
      </c>
      <c r="H8">
        <v>511</v>
      </c>
      <c r="I8">
        <v>13</v>
      </c>
      <c r="J8">
        <v>84</v>
      </c>
      <c r="K8">
        <v>174</v>
      </c>
      <c r="L8">
        <v>213</v>
      </c>
      <c r="M8">
        <v>26</v>
      </c>
      <c r="N8">
        <v>10</v>
      </c>
      <c r="O8">
        <v>26</v>
      </c>
      <c r="P8">
        <v>39</v>
      </c>
      <c r="Q8" t="s">
        <v>15</v>
      </c>
      <c r="R8">
        <v>142</v>
      </c>
      <c r="S8">
        <v>336</v>
      </c>
      <c r="T8">
        <v>352</v>
      </c>
      <c r="U8">
        <v>46</v>
      </c>
    </row>
    <row r="9" spans="1:21" x14ac:dyDescent="0.25">
      <c r="A9">
        <v>2012</v>
      </c>
      <c r="B9">
        <v>65</v>
      </c>
      <c r="C9">
        <v>152</v>
      </c>
      <c r="D9">
        <v>82</v>
      </c>
      <c r="E9" t="s">
        <v>15</v>
      </c>
      <c r="F9">
        <v>110</v>
      </c>
      <c r="G9">
        <v>419</v>
      </c>
      <c r="H9">
        <v>485</v>
      </c>
      <c r="I9" t="s">
        <v>15</v>
      </c>
      <c r="J9">
        <v>54</v>
      </c>
      <c r="K9">
        <v>132</v>
      </c>
      <c r="L9">
        <v>216</v>
      </c>
      <c r="M9">
        <v>11</v>
      </c>
      <c r="N9" t="s">
        <v>15</v>
      </c>
      <c r="O9">
        <v>20</v>
      </c>
      <c r="P9">
        <v>38</v>
      </c>
      <c r="Q9" t="s">
        <v>15</v>
      </c>
      <c r="R9">
        <v>67</v>
      </c>
      <c r="S9">
        <v>226</v>
      </c>
      <c r="T9">
        <v>232</v>
      </c>
      <c r="U9">
        <v>11</v>
      </c>
    </row>
    <row r="10" spans="1:21" x14ac:dyDescent="0.25">
      <c r="A10">
        <v>2013</v>
      </c>
      <c r="B10">
        <v>70</v>
      </c>
      <c r="C10">
        <v>194</v>
      </c>
      <c r="D10">
        <v>95</v>
      </c>
      <c r="E10" t="s">
        <v>15</v>
      </c>
      <c r="F10">
        <v>67</v>
      </c>
      <c r="G10">
        <v>312</v>
      </c>
      <c r="H10">
        <v>442</v>
      </c>
      <c r="I10" t="s">
        <v>15</v>
      </c>
      <c r="J10">
        <v>43</v>
      </c>
      <c r="K10">
        <v>107</v>
      </c>
      <c r="L10">
        <v>190</v>
      </c>
      <c r="M10" t="s">
        <v>15</v>
      </c>
      <c r="N10" t="s">
        <v>15</v>
      </c>
      <c r="O10">
        <v>13</v>
      </c>
      <c r="P10">
        <v>30</v>
      </c>
      <c r="Q10" t="s">
        <v>15</v>
      </c>
      <c r="R10">
        <v>45</v>
      </c>
      <c r="S10">
        <v>153</v>
      </c>
      <c r="T10">
        <v>172</v>
      </c>
      <c r="U10">
        <v>10</v>
      </c>
    </row>
    <row r="11" spans="1:21" x14ac:dyDescent="0.25">
      <c r="A11">
        <v>2014</v>
      </c>
      <c r="B11">
        <v>76</v>
      </c>
      <c r="C11">
        <v>224</v>
      </c>
      <c r="D11">
        <v>140</v>
      </c>
      <c r="E11" t="s">
        <v>15</v>
      </c>
      <c r="F11">
        <v>50</v>
      </c>
      <c r="G11">
        <v>226</v>
      </c>
      <c r="H11">
        <v>402</v>
      </c>
      <c r="I11" t="s">
        <v>15</v>
      </c>
      <c r="J11">
        <v>29</v>
      </c>
      <c r="K11">
        <v>87</v>
      </c>
      <c r="L11">
        <v>190</v>
      </c>
      <c r="M11" t="s">
        <v>15</v>
      </c>
      <c r="N11" t="s">
        <v>15</v>
      </c>
      <c r="O11">
        <v>14</v>
      </c>
      <c r="P11">
        <v>24</v>
      </c>
      <c r="Q11" t="s">
        <v>15</v>
      </c>
      <c r="R11">
        <v>26</v>
      </c>
      <c r="S11">
        <v>131</v>
      </c>
      <c r="T11">
        <v>162</v>
      </c>
      <c r="U11" t="s">
        <v>15</v>
      </c>
    </row>
    <row r="12" spans="1:21" x14ac:dyDescent="0.25">
      <c r="A12">
        <v>2015</v>
      </c>
      <c r="B12">
        <v>73</v>
      </c>
      <c r="C12">
        <v>252</v>
      </c>
      <c r="D12">
        <v>177</v>
      </c>
      <c r="E12" t="s">
        <v>15</v>
      </c>
      <c r="F12">
        <v>43</v>
      </c>
      <c r="G12">
        <v>180</v>
      </c>
      <c r="H12">
        <v>374</v>
      </c>
      <c r="I12" t="s">
        <v>15</v>
      </c>
      <c r="J12">
        <v>25</v>
      </c>
      <c r="K12">
        <v>86</v>
      </c>
      <c r="L12">
        <v>175</v>
      </c>
      <c r="M12" t="s">
        <v>15</v>
      </c>
      <c r="N12" t="s">
        <v>15</v>
      </c>
      <c r="O12">
        <v>12</v>
      </c>
      <c r="P12">
        <v>24</v>
      </c>
      <c r="Q12" t="s">
        <v>15</v>
      </c>
      <c r="R12">
        <v>18</v>
      </c>
      <c r="S12">
        <v>116</v>
      </c>
      <c r="T12">
        <v>160</v>
      </c>
      <c r="U12" t="s">
        <v>15</v>
      </c>
    </row>
    <row r="13" spans="1:21" x14ac:dyDescent="0.25">
      <c r="A13">
        <v>2016</v>
      </c>
      <c r="B13">
        <v>80</v>
      </c>
      <c r="C13">
        <v>248</v>
      </c>
      <c r="D13">
        <v>233</v>
      </c>
      <c r="E13" t="s">
        <v>15</v>
      </c>
      <c r="F13">
        <v>32</v>
      </c>
      <c r="G13">
        <v>145</v>
      </c>
      <c r="H13">
        <v>357</v>
      </c>
      <c r="I13" t="s">
        <v>15</v>
      </c>
      <c r="J13">
        <v>21</v>
      </c>
      <c r="K13">
        <v>76</v>
      </c>
      <c r="L13">
        <v>172</v>
      </c>
      <c r="M13" t="s">
        <v>15</v>
      </c>
      <c r="N13" t="s">
        <v>15</v>
      </c>
      <c r="O13">
        <v>11</v>
      </c>
      <c r="P13">
        <v>21</v>
      </c>
      <c r="Q13" t="s">
        <v>15</v>
      </c>
      <c r="R13">
        <v>15</v>
      </c>
      <c r="S13">
        <v>101</v>
      </c>
      <c r="T13">
        <v>154</v>
      </c>
      <c r="U13" t="s">
        <v>15</v>
      </c>
    </row>
    <row r="14" spans="1:21" x14ac:dyDescent="0.25">
      <c r="A14">
        <v>2017</v>
      </c>
      <c r="B14">
        <v>82</v>
      </c>
      <c r="C14">
        <v>221</v>
      </c>
      <c r="D14">
        <v>286</v>
      </c>
      <c r="E14" t="s">
        <v>15</v>
      </c>
      <c r="F14">
        <v>29</v>
      </c>
      <c r="G14">
        <v>139</v>
      </c>
      <c r="H14">
        <v>318</v>
      </c>
      <c r="I14" t="s">
        <v>15</v>
      </c>
      <c r="J14">
        <v>20</v>
      </c>
      <c r="K14">
        <v>70</v>
      </c>
      <c r="L14">
        <v>163</v>
      </c>
      <c r="M14" t="s">
        <v>15</v>
      </c>
      <c r="N14" t="s">
        <v>15</v>
      </c>
      <c r="O14" t="s">
        <v>15</v>
      </c>
      <c r="P14">
        <v>23</v>
      </c>
      <c r="Q14" t="s">
        <v>15</v>
      </c>
      <c r="R14">
        <v>14</v>
      </c>
      <c r="S14">
        <v>90</v>
      </c>
      <c r="T14">
        <v>144</v>
      </c>
      <c r="U14" t="s">
        <v>15</v>
      </c>
    </row>
    <row r="15" spans="1:21" x14ac:dyDescent="0.25">
      <c r="A15">
        <v>2018</v>
      </c>
      <c r="B15">
        <v>105</v>
      </c>
      <c r="C15">
        <v>239</v>
      </c>
      <c r="D15">
        <v>293</v>
      </c>
      <c r="E15" t="s">
        <v>15</v>
      </c>
      <c r="F15">
        <v>30</v>
      </c>
      <c r="G15">
        <v>130</v>
      </c>
      <c r="H15">
        <v>264</v>
      </c>
      <c r="I15">
        <v>10</v>
      </c>
      <c r="J15">
        <v>30</v>
      </c>
      <c r="K15">
        <v>64</v>
      </c>
      <c r="L15">
        <v>148</v>
      </c>
      <c r="M15" t="s">
        <v>15</v>
      </c>
      <c r="N15" t="s">
        <v>15</v>
      </c>
      <c r="O15" t="s">
        <v>15</v>
      </c>
      <c r="P15">
        <v>22</v>
      </c>
      <c r="Q15" t="s">
        <v>15</v>
      </c>
      <c r="R15">
        <v>19</v>
      </c>
      <c r="S15">
        <v>72</v>
      </c>
      <c r="T15">
        <v>121</v>
      </c>
      <c r="U15" t="s">
        <v>15</v>
      </c>
    </row>
    <row r="16" spans="1:21" x14ac:dyDescent="0.25">
      <c r="A16">
        <v>2019</v>
      </c>
      <c r="B16">
        <v>100</v>
      </c>
      <c r="C16">
        <v>292</v>
      </c>
      <c r="D16">
        <v>298</v>
      </c>
      <c r="E16" t="s">
        <v>15</v>
      </c>
      <c r="F16">
        <v>25</v>
      </c>
      <c r="G16">
        <v>120</v>
      </c>
      <c r="H16">
        <v>219</v>
      </c>
      <c r="I16">
        <v>12</v>
      </c>
      <c r="J16">
        <v>23</v>
      </c>
      <c r="K16">
        <v>74</v>
      </c>
      <c r="L16">
        <v>137</v>
      </c>
      <c r="M16" t="s">
        <v>15</v>
      </c>
      <c r="N16" t="s">
        <v>15</v>
      </c>
      <c r="O16">
        <v>10</v>
      </c>
      <c r="P16">
        <v>20</v>
      </c>
      <c r="Q16" t="s">
        <v>15</v>
      </c>
      <c r="R16">
        <v>15</v>
      </c>
      <c r="S16">
        <v>75</v>
      </c>
      <c r="T16">
        <v>96</v>
      </c>
      <c r="U16" t="s">
        <v>15</v>
      </c>
    </row>
    <row r="18" spans="1:23" x14ac:dyDescent="0.25">
      <c r="B18" s="32" t="s">
        <v>36</v>
      </c>
      <c r="C18" s="32"/>
      <c r="D18" s="32"/>
      <c r="E18" s="32"/>
      <c r="F18" s="32" t="s">
        <v>37</v>
      </c>
      <c r="G18" s="32"/>
      <c r="H18" s="32"/>
      <c r="I18" s="32"/>
      <c r="J18" s="32" t="s">
        <v>38</v>
      </c>
      <c r="K18" s="32"/>
      <c r="L18" s="32"/>
      <c r="M18" s="32"/>
      <c r="N18" s="32" t="s">
        <v>39</v>
      </c>
      <c r="O18" s="32"/>
      <c r="P18" s="32"/>
      <c r="Q18" s="32"/>
      <c r="R18" s="32" t="s">
        <v>40</v>
      </c>
      <c r="S18" s="32"/>
      <c r="T18" s="32"/>
      <c r="U18" s="32"/>
    </row>
    <row r="19" spans="1:23" x14ac:dyDescent="0.25">
      <c r="A19" t="s">
        <v>0</v>
      </c>
      <c r="B19" t="s">
        <v>6</v>
      </c>
      <c r="C19" t="s">
        <v>11</v>
      </c>
      <c r="D19" t="s">
        <v>7</v>
      </c>
      <c r="E19" t="s">
        <v>12</v>
      </c>
      <c r="F19" t="s">
        <v>6</v>
      </c>
      <c r="G19" t="s">
        <v>11</v>
      </c>
      <c r="H19" t="s">
        <v>7</v>
      </c>
      <c r="I19" t="s">
        <v>12</v>
      </c>
      <c r="J19" t="s">
        <v>6</v>
      </c>
      <c r="K19" t="s">
        <v>11</v>
      </c>
      <c r="L19" t="s">
        <v>7</v>
      </c>
      <c r="M19" t="s">
        <v>12</v>
      </c>
      <c r="N19" t="s">
        <v>6</v>
      </c>
      <c r="O19" t="s">
        <v>11</v>
      </c>
      <c r="P19" t="s">
        <v>7</v>
      </c>
      <c r="Q19" t="s">
        <v>12</v>
      </c>
      <c r="R19" t="s">
        <v>6</v>
      </c>
      <c r="S19" t="s">
        <v>11</v>
      </c>
      <c r="T19" t="s">
        <v>7</v>
      </c>
      <c r="U19" t="s">
        <v>12</v>
      </c>
    </row>
    <row r="20" spans="1:23" x14ac:dyDescent="0.25">
      <c r="A20">
        <v>2006</v>
      </c>
      <c r="B20" t="s">
        <v>15</v>
      </c>
      <c r="C20" t="s">
        <v>15</v>
      </c>
      <c r="D20" t="s">
        <v>15</v>
      </c>
      <c r="E20" t="s">
        <v>15</v>
      </c>
      <c r="F20" s="4"/>
      <c r="G20" s="4"/>
      <c r="H20" s="4"/>
      <c r="I20" s="4"/>
      <c r="J20" s="4"/>
      <c r="K20" s="4"/>
      <c r="L20" s="4"/>
      <c r="M20" s="4"/>
      <c r="N20" s="4"/>
      <c r="O20" s="4"/>
      <c r="P20" s="4"/>
      <c r="Q20" s="4"/>
      <c r="R20" s="4"/>
      <c r="S20" s="4"/>
      <c r="T20" s="4"/>
      <c r="U20" s="4"/>
    </row>
    <row r="21" spans="1:23" x14ac:dyDescent="0.25">
      <c r="A21">
        <v>2007</v>
      </c>
      <c r="B21" t="s">
        <v>15</v>
      </c>
      <c r="C21" t="s">
        <v>15</v>
      </c>
      <c r="D21" t="s">
        <v>15</v>
      </c>
      <c r="E21" t="s">
        <v>15</v>
      </c>
      <c r="F21" s="4"/>
      <c r="G21" s="4"/>
      <c r="H21" s="4"/>
      <c r="I21" s="4"/>
      <c r="J21" s="4"/>
      <c r="K21" s="4"/>
      <c r="L21" s="4"/>
      <c r="M21" s="4"/>
      <c r="N21" s="4"/>
      <c r="O21" s="4"/>
      <c r="P21" s="4"/>
      <c r="Q21" s="4"/>
      <c r="R21" s="4"/>
      <c r="S21" s="4"/>
      <c r="T21" s="4"/>
      <c r="U21" s="4"/>
    </row>
    <row r="22" spans="1:23" x14ac:dyDescent="0.25">
      <c r="A22">
        <v>2008</v>
      </c>
      <c r="B22" t="s">
        <v>15</v>
      </c>
      <c r="C22" t="s">
        <v>15</v>
      </c>
      <c r="D22" t="s">
        <v>15</v>
      </c>
      <c r="E22" t="s">
        <v>15</v>
      </c>
      <c r="F22" s="4"/>
      <c r="G22" s="4"/>
      <c r="H22" s="4"/>
      <c r="I22" s="4"/>
      <c r="J22" s="4"/>
      <c r="K22" s="4"/>
      <c r="L22" s="4"/>
      <c r="M22" s="4"/>
      <c r="N22" s="4"/>
      <c r="O22" s="4"/>
      <c r="P22" s="4"/>
      <c r="Q22" s="4"/>
      <c r="R22" s="4"/>
      <c r="S22" s="4"/>
      <c r="T22" s="4"/>
      <c r="U22" s="4"/>
    </row>
    <row r="23" spans="1:23" x14ac:dyDescent="0.25">
      <c r="A23">
        <v>2009</v>
      </c>
      <c r="B23" t="s">
        <v>15</v>
      </c>
      <c r="C23" t="s">
        <v>15</v>
      </c>
      <c r="D23" t="s">
        <v>15</v>
      </c>
      <c r="E23" t="s">
        <v>15</v>
      </c>
      <c r="F23" s="4"/>
      <c r="G23" s="4"/>
      <c r="H23" s="4"/>
      <c r="I23" s="4"/>
      <c r="J23" s="4"/>
      <c r="K23" s="4"/>
      <c r="L23" s="4"/>
      <c r="M23" s="4"/>
      <c r="N23" s="4"/>
      <c r="O23" s="4"/>
      <c r="P23" s="4"/>
      <c r="Q23" s="4"/>
      <c r="R23" s="4"/>
      <c r="S23" s="4"/>
      <c r="T23" s="4"/>
      <c r="U23" s="4"/>
    </row>
    <row r="24" spans="1:23" x14ac:dyDescent="0.25">
      <c r="A24">
        <v>2010</v>
      </c>
      <c r="B24" t="s">
        <v>15</v>
      </c>
      <c r="C24" t="s">
        <v>15</v>
      </c>
      <c r="D24" t="s">
        <v>15</v>
      </c>
      <c r="E24" t="s">
        <v>15</v>
      </c>
      <c r="F24" s="4"/>
      <c r="G24" s="4"/>
      <c r="H24" s="4"/>
      <c r="I24" s="4"/>
      <c r="J24" s="4"/>
      <c r="K24" s="4"/>
      <c r="L24" s="4"/>
      <c r="M24" s="4"/>
      <c r="N24" s="4"/>
      <c r="O24" s="4"/>
      <c r="P24" s="4"/>
      <c r="Q24" s="4"/>
      <c r="R24" s="4"/>
      <c r="S24" s="4"/>
      <c r="T24" s="4"/>
      <c r="U24" s="4"/>
    </row>
    <row r="25" spans="1:23" x14ac:dyDescent="0.25">
      <c r="A25">
        <v>2011</v>
      </c>
      <c r="B25" t="s">
        <v>15</v>
      </c>
      <c r="C25" t="s">
        <v>15</v>
      </c>
      <c r="D25" t="s">
        <v>15</v>
      </c>
      <c r="E25" t="s">
        <v>15</v>
      </c>
      <c r="F25" t="s">
        <v>15</v>
      </c>
      <c r="G25" t="s">
        <v>15</v>
      </c>
      <c r="H25">
        <v>14</v>
      </c>
      <c r="I25" t="s">
        <v>15</v>
      </c>
      <c r="J25" s="4"/>
      <c r="K25" s="4"/>
      <c r="L25" s="4"/>
      <c r="M25" s="4"/>
      <c r="N25" s="4"/>
      <c r="O25" s="4"/>
      <c r="P25" s="4"/>
      <c r="Q25" s="4"/>
      <c r="R25" s="4"/>
      <c r="S25" s="4"/>
      <c r="T25" s="4"/>
      <c r="U25" s="4"/>
    </row>
    <row r="26" spans="1:23" x14ac:dyDescent="0.25">
      <c r="A26">
        <v>2012</v>
      </c>
      <c r="B26" t="s">
        <v>15</v>
      </c>
      <c r="C26" t="s">
        <v>15</v>
      </c>
      <c r="D26" t="s">
        <v>15</v>
      </c>
      <c r="E26" t="s">
        <v>15</v>
      </c>
      <c r="F26">
        <v>48</v>
      </c>
      <c r="G26">
        <v>188</v>
      </c>
      <c r="H26">
        <v>371</v>
      </c>
      <c r="I26">
        <v>73</v>
      </c>
      <c r="J26" t="s">
        <v>15</v>
      </c>
      <c r="K26" t="s">
        <v>15</v>
      </c>
      <c r="L26" t="s">
        <v>15</v>
      </c>
      <c r="M26" t="s">
        <v>15</v>
      </c>
      <c r="N26" t="s">
        <v>15</v>
      </c>
      <c r="O26" t="s">
        <v>15</v>
      </c>
      <c r="P26" t="s">
        <v>15</v>
      </c>
      <c r="Q26" t="s">
        <v>15</v>
      </c>
      <c r="R26" s="4"/>
      <c r="S26" s="4"/>
      <c r="T26" s="4"/>
      <c r="U26" s="4"/>
    </row>
    <row r="27" spans="1:23" x14ac:dyDescent="0.25">
      <c r="A27">
        <v>2013</v>
      </c>
      <c r="B27" t="s">
        <v>15</v>
      </c>
      <c r="C27" t="s">
        <v>15</v>
      </c>
      <c r="D27" t="s">
        <v>15</v>
      </c>
      <c r="E27" t="s">
        <v>15</v>
      </c>
      <c r="F27">
        <v>67</v>
      </c>
      <c r="G27">
        <v>260</v>
      </c>
      <c r="H27">
        <v>625</v>
      </c>
      <c r="I27">
        <v>93</v>
      </c>
      <c r="J27" t="s">
        <v>15</v>
      </c>
      <c r="K27" t="s">
        <v>15</v>
      </c>
      <c r="L27" t="s">
        <v>15</v>
      </c>
      <c r="M27" t="s">
        <v>15</v>
      </c>
      <c r="N27" t="s">
        <v>15</v>
      </c>
      <c r="O27" t="s">
        <v>15</v>
      </c>
      <c r="P27" t="s">
        <v>15</v>
      </c>
      <c r="Q27" t="s">
        <v>15</v>
      </c>
      <c r="R27" t="s">
        <v>15</v>
      </c>
      <c r="S27" t="s">
        <v>15</v>
      </c>
      <c r="T27" t="s">
        <v>15</v>
      </c>
      <c r="U27" t="s">
        <v>43</v>
      </c>
    </row>
    <row r="28" spans="1:23" x14ac:dyDescent="0.25">
      <c r="A28">
        <v>2014</v>
      </c>
      <c r="B28" t="s">
        <v>15</v>
      </c>
      <c r="C28" t="s">
        <v>15</v>
      </c>
      <c r="D28" t="s">
        <v>15</v>
      </c>
      <c r="E28" t="s">
        <v>15</v>
      </c>
      <c r="F28">
        <v>46</v>
      </c>
      <c r="G28">
        <v>298</v>
      </c>
      <c r="H28">
        <v>753</v>
      </c>
      <c r="I28">
        <v>104</v>
      </c>
      <c r="J28" t="s">
        <v>15</v>
      </c>
      <c r="K28" t="s">
        <v>15</v>
      </c>
      <c r="L28" t="s">
        <v>15</v>
      </c>
      <c r="M28" t="s">
        <v>15</v>
      </c>
      <c r="N28" t="s">
        <v>15</v>
      </c>
      <c r="O28" t="s">
        <v>15</v>
      </c>
      <c r="P28" t="s">
        <v>15</v>
      </c>
      <c r="Q28" t="s">
        <v>15</v>
      </c>
      <c r="R28" t="s">
        <v>15</v>
      </c>
      <c r="S28" t="s">
        <v>15</v>
      </c>
      <c r="T28" t="s">
        <v>15</v>
      </c>
      <c r="U28" t="s">
        <v>43</v>
      </c>
    </row>
    <row r="29" spans="1:23" x14ac:dyDescent="0.25">
      <c r="A29">
        <v>2015</v>
      </c>
      <c r="B29" t="s">
        <v>15</v>
      </c>
      <c r="C29" t="s">
        <v>15</v>
      </c>
      <c r="D29" t="s">
        <v>15</v>
      </c>
      <c r="E29" t="s">
        <v>15</v>
      </c>
      <c r="F29">
        <v>48</v>
      </c>
      <c r="G29">
        <v>311</v>
      </c>
      <c r="H29">
        <v>810</v>
      </c>
      <c r="I29">
        <v>103</v>
      </c>
      <c r="J29" t="s">
        <v>15</v>
      </c>
      <c r="K29" t="s">
        <v>15</v>
      </c>
      <c r="L29">
        <v>11</v>
      </c>
      <c r="M29" t="s">
        <v>15</v>
      </c>
      <c r="N29" t="s">
        <v>15</v>
      </c>
      <c r="O29" t="s">
        <v>15</v>
      </c>
      <c r="P29" t="s">
        <v>15</v>
      </c>
      <c r="Q29" t="s">
        <v>15</v>
      </c>
      <c r="R29">
        <v>16</v>
      </c>
      <c r="S29" t="s">
        <v>15</v>
      </c>
      <c r="T29" t="s">
        <v>15</v>
      </c>
      <c r="U29" t="s">
        <v>43</v>
      </c>
      <c r="V29" s="1"/>
      <c r="W29" s="1"/>
    </row>
    <row r="30" spans="1:23" x14ac:dyDescent="0.25">
      <c r="A30">
        <v>2016</v>
      </c>
      <c r="B30" t="s">
        <v>15</v>
      </c>
      <c r="C30" t="s">
        <v>15</v>
      </c>
      <c r="D30" t="s">
        <v>15</v>
      </c>
      <c r="E30" t="s">
        <v>15</v>
      </c>
      <c r="F30">
        <v>41</v>
      </c>
      <c r="G30">
        <v>326</v>
      </c>
      <c r="H30">
        <v>850</v>
      </c>
      <c r="I30">
        <v>105</v>
      </c>
      <c r="J30" t="s">
        <v>15</v>
      </c>
      <c r="K30" t="s">
        <v>15</v>
      </c>
      <c r="L30">
        <v>18</v>
      </c>
      <c r="M30" t="s">
        <v>15</v>
      </c>
      <c r="N30" t="s">
        <v>15</v>
      </c>
      <c r="O30" t="s">
        <v>15</v>
      </c>
      <c r="P30">
        <v>15</v>
      </c>
      <c r="Q30" t="s">
        <v>15</v>
      </c>
      <c r="R30">
        <v>18</v>
      </c>
      <c r="S30" t="s">
        <v>15</v>
      </c>
      <c r="T30" t="s">
        <v>15</v>
      </c>
      <c r="U30" t="s">
        <v>15</v>
      </c>
      <c r="V30" s="1"/>
      <c r="W30" s="1"/>
    </row>
    <row r="31" spans="1:23" x14ac:dyDescent="0.25">
      <c r="A31">
        <v>2017</v>
      </c>
      <c r="B31" t="s">
        <v>15</v>
      </c>
      <c r="C31" t="s">
        <v>15</v>
      </c>
      <c r="D31" t="s">
        <v>15</v>
      </c>
      <c r="E31" t="s">
        <v>15</v>
      </c>
      <c r="F31">
        <v>49</v>
      </c>
      <c r="G31">
        <v>314</v>
      </c>
      <c r="H31">
        <v>905</v>
      </c>
      <c r="I31">
        <v>106</v>
      </c>
      <c r="J31" t="s">
        <v>15</v>
      </c>
      <c r="K31" t="s">
        <v>15</v>
      </c>
      <c r="L31">
        <v>34</v>
      </c>
      <c r="M31" t="s">
        <v>15</v>
      </c>
      <c r="N31" t="s">
        <v>15</v>
      </c>
      <c r="O31" t="s">
        <v>15</v>
      </c>
      <c r="P31">
        <v>20</v>
      </c>
      <c r="Q31" t="s">
        <v>15</v>
      </c>
      <c r="R31">
        <v>17</v>
      </c>
      <c r="S31" t="s">
        <v>15</v>
      </c>
      <c r="T31" t="s">
        <v>15</v>
      </c>
      <c r="U31" t="s">
        <v>15</v>
      </c>
      <c r="V31" s="1"/>
      <c r="W31" s="1"/>
    </row>
    <row r="32" spans="1:23" x14ac:dyDescent="0.25">
      <c r="A32">
        <v>2018</v>
      </c>
      <c r="B32" t="s">
        <v>15</v>
      </c>
      <c r="C32" t="s">
        <v>15</v>
      </c>
      <c r="D32" t="s">
        <v>15</v>
      </c>
      <c r="E32" t="s">
        <v>15</v>
      </c>
      <c r="F32">
        <v>80</v>
      </c>
      <c r="G32">
        <v>314</v>
      </c>
      <c r="H32">
        <v>926</v>
      </c>
      <c r="I32">
        <v>112</v>
      </c>
      <c r="J32" t="s">
        <v>15</v>
      </c>
      <c r="K32">
        <v>18</v>
      </c>
      <c r="L32">
        <v>44</v>
      </c>
      <c r="M32" t="s">
        <v>15</v>
      </c>
      <c r="N32" t="s">
        <v>15</v>
      </c>
      <c r="O32" t="s">
        <v>15</v>
      </c>
      <c r="P32">
        <v>23</v>
      </c>
      <c r="Q32" t="s">
        <v>15</v>
      </c>
      <c r="R32">
        <v>16</v>
      </c>
      <c r="S32" t="s">
        <v>15</v>
      </c>
      <c r="T32" t="s">
        <v>15</v>
      </c>
      <c r="U32" t="s">
        <v>15</v>
      </c>
      <c r="V32" s="1"/>
      <c r="W32" s="1"/>
    </row>
    <row r="33" spans="1:23" x14ac:dyDescent="0.25">
      <c r="A33">
        <v>2019</v>
      </c>
      <c r="B33" t="s">
        <v>15</v>
      </c>
      <c r="C33" t="s">
        <v>15</v>
      </c>
      <c r="D33" t="s">
        <v>15</v>
      </c>
      <c r="E33" t="s">
        <v>15</v>
      </c>
      <c r="F33">
        <v>66</v>
      </c>
      <c r="G33">
        <v>386</v>
      </c>
      <c r="H33">
        <v>904</v>
      </c>
      <c r="I33">
        <v>123</v>
      </c>
      <c r="J33">
        <v>17</v>
      </c>
      <c r="K33">
        <v>22</v>
      </c>
      <c r="L33">
        <v>61</v>
      </c>
      <c r="M33" t="s">
        <v>15</v>
      </c>
      <c r="N33" t="s">
        <v>15</v>
      </c>
      <c r="O33" t="s">
        <v>15</v>
      </c>
      <c r="P33">
        <v>22</v>
      </c>
      <c r="Q33">
        <v>10</v>
      </c>
      <c r="R33">
        <v>11</v>
      </c>
      <c r="S33" t="s">
        <v>15</v>
      </c>
      <c r="T33" t="s">
        <v>15</v>
      </c>
      <c r="U33" t="s">
        <v>15</v>
      </c>
      <c r="V33" s="1"/>
      <c r="W33" s="1"/>
    </row>
    <row r="36" spans="1:23" x14ac:dyDescent="0.25">
      <c r="B36" s="32"/>
      <c r="C36" s="32"/>
      <c r="D36" s="32"/>
      <c r="E36" s="32"/>
      <c r="F36" s="32"/>
      <c r="G36" s="32"/>
      <c r="H36" s="32"/>
      <c r="I36" s="32"/>
      <c r="L36" s="32"/>
      <c r="M36" s="32"/>
      <c r="N36" s="32"/>
      <c r="O36" s="32"/>
      <c r="P36" s="32"/>
      <c r="Q36" s="32"/>
      <c r="R36" s="32"/>
      <c r="S36" s="32"/>
    </row>
    <row r="38" spans="1:23" x14ac:dyDescent="0.25">
      <c r="B38" s="1"/>
      <c r="C38" s="1"/>
      <c r="D38" s="1"/>
      <c r="E38" s="1"/>
      <c r="L38" s="1"/>
      <c r="M38" s="1"/>
      <c r="N38" s="1"/>
      <c r="O38" s="1"/>
    </row>
    <row r="39" spans="1:23" x14ac:dyDescent="0.25">
      <c r="B39" s="1"/>
      <c r="C39" s="1"/>
      <c r="D39" s="1"/>
      <c r="E39" s="1"/>
      <c r="L39" s="1"/>
      <c r="M39" s="1"/>
      <c r="N39" s="1"/>
      <c r="O39" s="1"/>
    </row>
    <row r="40" spans="1:23" x14ac:dyDescent="0.25">
      <c r="B40" s="1"/>
      <c r="C40" s="1"/>
      <c r="D40" s="1"/>
      <c r="E40" s="1"/>
      <c r="L40" s="1"/>
      <c r="M40" s="1"/>
      <c r="N40" s="1"/>
      <c r="O40" s="1"/>
    </row>
    <row r="41" spans="1:23" x14ac:dyDescent="0.25">
      <c r="B41" s="1"/>
      <c r="C41" s="1"/>
      <c r="D41" s="1"/>
      <c r="E41" s="1"/>
      <c r="L41" s="1"/>
      <c r="M41" s="1"/>
      <c r="N41" s="1"/>
      <c r="O41" s="1"/>
    </row>
    <row r="42" spans="1:23" x14ac:dyDescent="0.25">
      <c r="B42" s="1"/>
      <c r="C42" s="1"/>
      <c r="D42" s="1"/>
      <c r="E42" s="1"/>
      <c r="L42" s="1"/>
      <c r="M42" s="1"/>
      <c r="N42" s="1"/>
      <c r="O42" s="1"/>
    </row>
    <row r="43" spans="1:23" x14ac:dyDescent="0.25">
      <c r="B43" s="1"/>
      <c r="C43" s="1"/>
      <c r="D43" s="1"/>
      <c r="E43" s="1"/>
      <c r="L43" s="1"/>
      <c r="M43" s="1"/>
      <c r="N43" s="1"/>
      <c r="O43" s="1"/>
    </row>
    <row r="44" spans="1:23" x14ac:dyDescent="0.25">
      <c r="B44" s="1"/>
      <c r="C44" s="1"/>
      <c r="D44" s="1"/>
      <c r="E44" s="1"/>
      <c r="L44" s="1"/>
      <c r="M44" s="1"/>
      <c r="N44" s="1"/>
      <c r="O44" s="1"/>
    </row>
    <row r="45" spans="1:23" x14ac:dyDescent="0.25">
      <c r="B45" s="1"/>
      <c r="C45" s="1"/>
      <c r="D45" s="1"/>
      <c r="E45" s="1"/>
      <c r="L45" s="1"/>
      <c r="M45" s="1"/>
      <c r="N45" s="1"/>
      <c r="O45" s="1"/>
    </row>
    <row r="46" spans="1:23" x14ac:dyDescent="0.25">
      <c r="B46" s="1"/>
      <c r="C46" s="1"/>
      <c r="D46" s="1"/>
      <c r="E46" s="1"/>
      <c r="L46" s="1"/>
      <c r="M46" s="1"/>
      <c r="N46" s="1"/>
      <c r="O46" s="1"/>
    </row>
    <row r="47" spans="1:23" x14ac:dyDescent="0.25">
      <c r="B47" s="1"/>
      <c r="C47" s="1"/>
      <c r="D47" s="1"/>
      <c r="E47" s="1"/>
      <c r="L47" s="1"/>
      <c r="M47" s="1"/>
      <c r="N47" s="1"/>
      <c r="O47" s="1"/>
    </row>
    <row r="48" spans="1:23" x14ac:dyDescent="0.25">
      <c r="L48" s="5"/>
    </row>
    <row r="49" spans="2:12" x14ac:dyDescent="0.25">
      <c r="L49" s="5"/>
    </row>
    <row r="50" spans="2:12" x14ac:dyDescent="0.25">
      <c r="B50" s="32"/>
      <c r="C50" s="32"/>
      <c r="D50" s="32"/>
      <c r="E50" s="32"/>
      <c r="F50" s="32"/>
      <c r="G50" s="32"/>
      <c r="H50" s="32"/>
      <c r="I50" s="32"/>
    </row>
    <row r="51" spans="2:12" x14ac:dyDescent="0.25">
      <c r="L51" s="5"/>
    </row>
    <row r="52" spans="2:12" x14ac:dyDescent="0.25">
      <c r="B52" s="1"/>
      <c r="C52" s="1"/>
      <c r="D52" s="1"/>
      <c r="E52" s="1"/>
      <c r="L52" s="5"/>
    </row>
    <row r="53" spans="2:12" x14ac:dyDescent="0.25">
      <c r="B53" s="1"/>
      <c r="C53" s="1"/>
      <c r="D53" s="1"/>
      <c r="E53" s="1"/>
      <c r="L53" s="5"/>
    </row>
    <row r="54" spans="2:12" x14ac:dyDescent="0.25">
      <c r="B54" s="1"/>
      <c r="C54" s="1"/>
      <c r="D54" s="1"/>
      <c r="E54" s="1"/>
      <c r="L54" s="5"/>
    </row>
    <row r="55" spans="2:12" x14ac:dyDescent="0.25">
      <c r="B55" s="1"/>
      <c r="C55" s="1"/>
      <c r="D55" s="1"/>
      <c r="E55" s="1"/>
      <c r="L55" s="5"/>
    </row>
    <row r="56" spans="2:12" x14ac:dyDescent="0.25">
      <c r="B56" s="1"/>
      <c r="C56" s="1"/>
      <c r="D56" s="1"/>
      <c r="E56" s="1"/>
      <c r="L56" s="5"/>
    </row>
    <row r="57" spans="2:12" x14ac:dyDescent="0.25">
      <c r="B57" s="1"/>
      <c r="C57" s="1"/>
      <c r="D57" s="1"/>
      <c r="E57" s="1"/>
      <c r="L57" s="5"/>
    </row>
    <row r="58" spans="2:12" x14ac:dyDescent="0.25">
      <c r="B58" s="1"/>
      <c r="C58" s="1"/>
      <c r="D58" s="1"/>
      <c r="E58" s="1"/>
      <c r="L58" s="5"/>
    </row>
    <row r="59" spans="2:12" x14ac:dyDescent="0.25">
      <c r="B59" s="1"/>
      <c r="C59" s="1"/>
      <c r="D59" s="1"/>
      <c r="E59" s="1"/>
      <c r="L59" s="5"/>
    </row>
    <row r="60" spans="2:12" x14ac:dyDescent="0.25">
      <c r="B60" s="1"/>
      <c r="C60" s="1"/>
      <c r="D60" s="1"/>
      <c r="E60" s="1"/>
      <c r="L60" s="5"/>
    </row>
    <row r="61" spans="2:12" x14ac:dyDescent="0.25">
      <c r="B61" s="1"/>
      <c r="C61" s="1"/>
      <c r="D61" s="1"/>
      <c r="E61" s="1"/>
      <c r="L61" s="5"/>
    </row>
    <row r="62" spans="2:12" x14ac:dyDescent="0.25">
      <c r="L62" s="5"/>
    </row>
    <row r="63" spans="2:12" x14ac:dyDescent="0.25">
      <c r="L63" s="5"/>
    </row>
    <row r="64" spans="2:12" x14ac:dyDescent="0.25">
      <c r="L64" s="5"/>
    </row>
    <row r="65" spans="12:12" x14ac:dyDescent="0.25">
      <c r="L65" s="5"/>
    </row>
    <row r="66" spans="12:12" x14ac:dyDescent="0.25">
      <c r="L66" s="5"/>
    </row>
    <row r="67" spans="12:12" x14ac:dyDescent="0.25">
      <c r="L67" s="5"/>
    </row>
    <row r="68" spans="12:12" x14ac:dyDescent="0.25">
      <c r="L68" s="5"/>
    </row>
    <row r="69" spans="12:12" x14ac:dyDescent="0.25">
      <c r="L69" s="5"/>
    </row>
    <row r="70" spans="12:12" x14ac:dyDescent="0.25">
      <c r="L70" s="5"/>
    </row>
    <row r="71" spans="12:12" x14ac:dyDescent="0.25">
      <c r="L71" s="5"/>
    </row>
    <row r="72" spans="12:12" x14ac:dyDescent="0.25">
      <c r="L72" s="5"/>
    </row>
    <row r="73" spans="12:12" x14ac:dyDescent="0.25">
      <c r="L73" s="5"/>
    </row>
    <row r="74" spans="12:12" x14ac:dyDescent="0.25">
      <c r="L74" s="5"/>
    </row>
    <row r="75" spans="12:12" x14ac:dyDescent="0.25">
      <c r="L75" s="5"/>
    </row>
    <row r="76" spans="12:12" x14ac:dyDescent="0.25">
      <c r="L76" s="5"/>
    </row>
  </sheetData>
  <mergeCells count="16">
    <mergeCell ref="B50:E50"/>
    <mergeCell ref="F50:I50"/>
    <mergeCell ref="B18:E18"/>
    <mergeCell ref="F18:I18"/>
    <mergeCell ref="J18:M18"/>
    <mergeCell ref="N18:Q18"/>
    <mergeCell ref="R18:U18"/>
    <mergeCell ref="B36:E36"/>
    <mergeCell ref="F36:I36"/>
    <mergeCell ref="L36:O36"/>
    <mergeCell ref="P36:S36"/>
    <mergeCell ref="B1:E1"/>
    <mergeCell ref="F1:I1"/>
    <mergeCell ref="J1:M1"/>
    <mergeCell ref="N1:Q1"/>
    <mergeCell ref="R1:U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6"/>
  <sheetViews>
    <sheetView zoomScale="60" zoomScaleNormal="60" workbookViewId="0">
      <selection activeCell="G13" sqref="G13"/>
    </sheetView>
  </sheetViews>
  <sheetFormatPr defaultRowHeight="15" x14ac:dyDescent="0.25"/>
  <cols>
    <col min="2" max="9" width="13.5" customWidth="1"/>
  </cols>
  <sheetData>
    <row r="1" spans="1:12" x14ac:dyDescent="0.25">
      <c r="B1" s="32" t="s">
        <v>10</v>
      </c>
      <c r="C1" s="32"/>
      <c r="D1" s="32"/>
      <c r="E1" s="32"/>
      <c r="F1" s="32" t="s">
        <v>9</v>
      </c>
      <c r="G1" s="32"/>
      <c r="H1" s="32"/>
      <c r="I1" s="32"/>
    </row>
    <row r="2" spans="1:12" x14ac:dyDescent="0.25">
      <c r="A2" t="s">
        <v>0</v>
      </c>
      <c r="B2" t="s">
        <v>6</v>
      </c>
      <c r="C2" t="s">
        <v>11</v>
      </c>
      <c r="D2" t="s">
        <v>7</v>
      </c>
      <c r="E2" t="s">
        <v>12</v>
      </c>
      <c r="F2" t="s">
        <v>6</v>
      </c>
      <c r="G2" t="s">
        <v>11</v>
      </c>
      <c r="H2" t="s">
        <v>7</v>
      </c>
      <c r="I2" t="s">
        <v>12</v>
      </c>
    </row>
    <row r="3" spans="1:12" x14ac:dyDescent="0.25">
      <c r="A3">
        <v>2006</v>
      </c>
      <c r="B3" s="3">
        <v>17.5745296671491</v>
      </c>
      <c r="C3" s="3">
        <v>13.3004005340454</v>
      </c>
      <c r="D3" s="3">
        <v>6.38910505836576</v>
      </c>
      <c r="E3" s="3">
        <v>2.4615384615384599</v>
      </c>
      <c r="F3">
        <v>2073</v>
      </c>
      <c r="G3">
        <v>749</v>
      </c>
      <c r="H3">
        <v>257</v>
      </c>
      <c r="I3">
        <v>26</v>
      </c>
      <c r="L3" t="s">
        <v>27</v>
      </c>
    </row>
    <row r="4" spans="1:12" x14ac:dyDescent="0.25">
      <c r="A4">
        <v>2007</v>
      </c>
      <c r="B4" s="3">
        <v>17.218579234972701</v>
      </c>
      <c r="C4" s="3">
        <v>13.2612612612613</v>
      </c>
      <c r="D4" s="3">
        <v>7.2158273381295004</v>
      </c>
      <c r="E4" s="3">
        <v>2.0625</v>
      </c>
      <c r="F4">
        <v>2013</v>
      </c>
      <c r="G4">
        <v>777</v>
      </c>
      <c r="H4">
        <v>278</v>
      </c>
      <c r="I4">
        <v>32</v>
      </c>
      <c r="L4" t="s">
        <v>28</v>
      </c>
    </row>
    <row r="5" spans="1:12" x14ac:dyDescent="0.25">
      <c r="A5">
        <v>2008</v>
      </c>
      <c r="B5" s="3">
        <v>17.690232833641101</v>
      </c>
      <c r="C5" s="3">
        <v>13.7311004647655</v>
      </c>
      <c r="D5" s="3">
        <v>7.6788636197082001</v>
      </c>
      <c r="E5" s="3">
        <v>2.0454545545307101</v>
      </c>
      <c r="F5">
        <v>1762</v>
      </c>
      <c r="G5">
        <v>836</v>
      </c>
      <c r="H5">
        <v>440</v>
      </c>
      <c r="I5">
        <v>55</v>
      </c>
    </row>
    <row r="6" spans="1:12" x14ac:dyDescent="0.25">
      <c r="A6">
        <v>2009</v>
      </c>
      <c r="B6" s="3">
        <v>18.599728629579399</v>
      </c>
      <c r="C6" s="3">
        <v>15.0405549626467</v>
      </c>
      <c r="D6" s="3">
        <v>9.1592039800995</v>
      </c>
      <c r="E6" s="3">
        <v>2.36231884057971</v>
      </c>
      <c r="F6">
        <v>1474</v>
      </c>
      <c r="G6">
        <v>937</v>
      </c>
      <c r="H6">
        <v>603</v>
      </c>
      <c r="I6">
        <v>69</v>
      </c>
    </row>
    <row r="7" spans="1:12" x14ac:dyDescent="0.25">
      <c r="A7">
        <v>2010</v>
      </c>
      <c r="B7" s="3">
        <v>22.055341055341099</v>
      </c>
      <c r="C7" s="3">
        <v>17.368871595330699</v>
      </c>
      <c r="D7" s="3">
        <v>10.8092105263158</v>
      </c>
      <c r="E7" s="3">
        <v>2.6547619047619002</v>
      </c>
      <c r="F7">
        <v>777</v>
      </c>
      <c r="G7">
        <v>1285</v>
      </c>
      <c r="H7">
        <v>912</v>
      </c>
      <c r="I7">
        <v>84</v>
      </c>
    </row>
    <row r="8" spans="1:12" x14ac:dyDescent="0.25">
      <c r="A8">
        <v>2011</v>
      </c>
      <c r="B8" s="3">
        <v>22.755555555555599</v>
      </c>
      <c r="C8" s="3">
        <v>19.7005695687551</v>
      </c>
      <c r="D8" s="3">
        <v>11.619047619047601</v>
      </c>
      <c r="E8" s="3">
        <v>2.5434782608695699</v>
      </c>
      <c r="F8">
        <v>540</v>
      </c>
      <c r="G8">
        <v>1229</v>
      </c>
      <c r="H8">
        <v>1176</v>
      </c>
      <c r="I8">
        <v>92</v>
      </c>
    </row>
    <row r="9" spans="1:12" x14ac:dyDescent="0.25">
      <c r="A9">
        <v>2012</v>
      </c>
      <c r="B9" s="3">
        <v>23.651714271988201</v>
      </c>
      <c r="C9" s="3">
        <v>20.609473675489401</v>
      </c>
      <c r="D9" s="3">
        <v>12.728721920317099</v>
      </c>
      <c r="E9" s="3">
        <v>2.8524271900792701</v>
      </c>
      <c r="F9">
        <v>351</v>
      </c>
      <c r="G9">
        <v>1140</v>
      </c>
      <c r="H9">
        <v>1426</v>
      </c>
      <c r="I9">
        <v>105</v>
      </c>
    </row>
    <row r="10" spans="1:12" x14ac:dyDescent="0.25">
      <c r="A10">
        <v>2013</v>
      </c>
      <c r="B10" s="3">
        <v>25.2198654172396</v>
      </c>
      <c r="C10" s="3">
        <v>21.597507205699799</v>
      </c>
      <c r="D10" s="3">
        <v>13.3263630387567</v>
      </c>
      <c r="E10" s="3">
        <v>3.2826446288627</v>
      </c>
      <c r="F10">
        <v>297</v>
      </c>
      <c r="G10">
        <v>1043</v>
      </c>
      <c r="H10">
        <v>1559</v>
      </c>
      <c r="I10">
        <v>121</v>
      </c>
    </row>
    <row r="11" spans="1:12" x14ac:dyDescent="0.25">
      <c r="A11">
        <v>2014</v>
      </c>
      <c r="B11" s="3">
        <v>25.418143530435199</v>
      </c>
      <c r="C11" s="3">
        <v>21.214300200010701</v>
      </c>
      <c r="D11" s="3">
        <v>13.4262032059425</v>
      </c>
      <c r="E11" s="3">
        <v>3.21811024222787</v>
      </c>
      <c r="F11">
        <v>237</v>
      </c>
      <c r="G11">
        <v>986</v>
      </c>
      <c r="H11">
        <v>1683</v>
      </c>
      <c r="I11">
        <v>127</v>
      </c>
    </row>
    <row r="12" spans="1:12" x14ac:dyDescent="0.25">
      <c r="A12">
        <v>2015</v>
      </c>
      <c r="B12" s="3">
        <v>23.277682431777698</v>
      </c>
      <c r="C12" s="3">
        <v>19.9317427215734</v>
      </c>
      <c r="D12" s="3">
        <v>13.049827991480701</v>
      </c>
      <c r="E12" s="3">
        <v>3.0658333497742798</v>
      </c>
      <c r="F12">
        <v>233</v>
      </c>
      <c r="G12">
        <v>964</v>
      </c>
      <c r="H12">
        <v>1744</v>
      </c>
      <c r="I12">
        <v>120</v>
      </c>
    </row>
    <row r="13" spans="1:12" x14ac:dyDescent="0.25">
      <c r="A13">
        <v>2016</v>
      </c>
      <c r="B13" s="3">
        <v>22.880275221045999</v>
      </c>
      <c r="C13" s="3">
        <v>18.3544564987006</v>
      </c>
      <c r="D13" s="3">
        <v>12.768127044020201</v>
      </c>
      <c r="E13" s="3">
        <v>3.2165354392894598</v>
      </c>
      <c r="F13">
        <v>218</v>
      </c>
      <c r="G13">
        <v>920</v>
      </c>
      <c r="H13">
        <v>1826</v>
      </c>
      <c r="I13">
        <v>127</v>
      </c>
    </row>
    <row r="14" spans="1:12" x14ac:dyDescent="0.25">
      <c r="A14">
        <v>2017</v>
      </c>
      <c r="B14" s="3">
        <v>22.032286998402402</v>
      </c>
      <c r="C14" s="3">
        <v>18.132088678998699</v>
      </c>
      <c r="D14" s="3">
        <v>12.5162631556862</v>
      </c>
      <c r="E14" s="3">
        <v>4.3500000031931103</v>
      </c>
      <c r="F14">
        <v>223</v>
      </c>
      <c r="G14">
        <v>860</v>
      </c>
      <c r="H14">
        <v>1902</v>
      </c>
      <c r="I14">
        <v>140</v>
      </c>
    </row>
    <row r="15" spans="1:12" x14ac:dyDescent="0.25">
      <c r="A15">
        <v>2018</v>
      </c>
      <c r="B15" s="3">
        <v>21.0841750227642</v>
      </c>
      <c r="C15" s="3">
        <v>16.8207503151922</v>
      </c>
      <c r="D15" s="3">
        <v>12.1666486279411</v>
      </c>
      <c r="E15" s="3">
        <v>5.2439490141003002</v>
      </c>
      <c r="F15">
        <v>297</v>
      </c>
      <c r="G15">
        <v>853</v>
      </c>
      <c r="H15">
        <v>1847</v>
      </c>
      <c r="I15">
        <v>157</v>
      </c>
    </row>
    <row r="16" spans="1:12" x14ac:dyDescent="0.25">
      <c r="A16">
        <v>2019</v>
      </c>
      <c r="B16" s="3">
        <v>24.161742363238002</v>
      </c>
      <c r="C16" s="3">
        <v>19.030312163111901</v>
      </c>
      <c r="D16" s="3">
        <v>13.4166477895337</v>
      </c>
      <c r="E16" s="3">
        <v>6.4018072101725201</v>
      </c>
      <c r="F16">
        <v>264</v>
      </c>
      <c r="G16">
        <v>993</v>
      </c>
      <c r="H16">
        <v>1766</v>
      </c>
      <c r="I16">
        <v>166</v>
      </c>
    </row>
  </sheetData>
  <mergeCells count="2">
    <mergeCell ref="B1:E1"/>
    <mergeCell ref="F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5"/>
  <sheetViews>
    <sheetView topLeftCell="A25" zoomScale="60" zoomScaleNormal="60" workbookViewId="0">
      <selection activeCell="B45" sqref="B45"/>
    </sheetView>
  </sheetViews>
  <sheetFormatPr defaultRowHeight="15" x14ac:dyDescent="0.25"/>
  <sheetData>
    <row r="1" spans="1:21" x14ac:dyDescent="0.25">
      <c r="B1" s="32" t="s">
        <v>16</v>
      </c>
      <c r="C1" s="32"/>
      <c r="D1" s="32"/>
      <c r="E1" s="32"/>
      <c r="F1" t="s">
        <v>17</v>
      </c>
      <c r="J1" t="s">
        <v>18</v>
      </c>
      <c r="N1" t="s">
        <v>19</v>
      </c>
      <c r="R1" t="s">
        <v>20</v>
      </c>
    </row>
    <row r="2" spans="1:21" x14ac:dyDescent="0.25">
      <c r="A2" t="s">
        <v>0</v>
      </c>
      <c r="B2" t="s">
        <v>6</v>
      </c>
      <c r="C2" t="s">
        <v>11</v>
      </c>
      <c r="D2" t="s">
        <v>7</v>
      </c>
      <c r="E2" t="s">
        <v>12</v>
      </c>
      <c r="F2" t="s">
        <v>6</v>
      </c>
      <c r="G2" t="s">
        <v>11</v>
      </c>
      <c r="H2" t="s">
        <v>7</v>
      </c>
      <c r="I2" t="s">
        <v>12</v>
      </c>
      <c r="J2" t="s">
        <v>6</v>
      </c>
      <c r="K2" t="s">
        <v>11</v>
      </c>
      <c r="L2" t="s">
        <v>7</v>
      </c>
      <c r="M2" t="s">
        <v>12</v>
      </c>
      <c r="N2" t="s">
        <v>6</v>
      </c>
      <c r="O2" t="s">
        <v>11</v>
      </c>
      <c r="P2" t="s">
        <v>7</v>
      </c>
      <c r="Q2" t="s">
        <v>12</v>
      </c>
      <c r="R2" t="s">
        <v>6</v>
      </c>
      <c r="S2" t="s">
        <v>11</v>
      </c>
      <c r="T2" t="s">
        <v>7</v>
      </c>
      <c r="U2" t="s">
        <v>12</v>
      </c>
    </row>
    <row r="3" spans="1:21" x14ac:dyDescent="0.25">
      <c r="A3">
        <v>2006</v>
      </c>
      <c r="B3">
        <v>189</v>
      </c>
      <c r="C3">
        <v>50</v>
      </c>
      <c r="D3">
        <v>23</v>
      </c>
      <c r="E3" t="s">
        <v>15</v>
      </c>
      <c r="F3">
        <v>224</v>
      </c>
      <c r="G3">
        <v>85</v>
      </c>
      <c r="H3">
        <v>28</v>
      </c>
      <c r="I3" t="s">
        <v>15</v>
      </c>
      <c r="J3">
        <v>264</v>
      </c>
      <c r="K3">
        <v>108</v>
      </c>
      <c r="L3">
        <v>35</v>
      </c>
      <c r="M3" t="s">
        <v>15</v>
      </c>
      <c r="N3">
        <v>106</v>
      </c>
      <c r="O3">
        <v>38</v>
      </c>
      <c r="P3">
        <v>13</v>
      </c>
      <c r="Q3" t="s">
        <v>15</v>
      </c>
      <c r="R3">
        <v>347</v>
      </c>
      <c r="S3">
        <v>101</v>
      </c>
      <c r="T3">
        <v>26</v>
      </c>
      <c r="U3" t="s">
        <v>15</v>
      </c>
    </row>
    <row r="4" spans="1:21" x14ac:dyDescent="0.25">
      <c r="A4">
        <v>2007</v>
      </c>
      <c r="B4">
        <v>176</v>
      </c>
      <c r="C4">
        <v>59</v>
      </c>
      <c r="D4">
        <v>29</v>
      </c>
      <c r="E4" t="s">
        <v>15</v>
      </c>
      <c r="F4">
        <v>216</v>
      </c>
      <c r="G4">
        <v>83</v>
      </c>
      <c r="H4">
        <v>36</v>
      </c>
      <c r="I4" t="s">
        <v>15</v>
      </c>
      <c r="J4">
        <v>263</v>
      </c>
      <c r="K4">
        <v>109</v>
      </c>
      <c r="L4">
        <v>35</v>
      </c>
      <c r="M4" t="s">
        <v>15</v>
      </c>
      <c r="N4">
        <v>104</v>
      </c>
      <c r="O4">
        <v>42</v>
      </c>
      <c r="P4">
        <v>13</v>
      </c>
      <c r="Q4" t="s">
        <v>15</v>
      </c>
      <c r="R4">
        <v>326</v>
      </c>
      <c r="S4">
        <v>112</v>
      </c>
      <c r="T4">
        <v>30</v>
      </c>
      <c r="U4" t="s">
        <v>15</v>
      </c>
    </row>
    <row r="5" spans="1:21" x14ac:dyDescent="0.25">
      <c r="A5">
        <v>2008</v>
      </c>
      <c r="B5">
        <v>147</v>
      </c>
      <c r="C5">
        <v>69</v>
      </c>
      <c r="D5">
        <v>48</v>
      </c>
      <c r="E5" t="s">
        <v>15</v>
      </c>
      <c r="F5">
        <v>180</v>
      </c>
      <c r="G5">
        <v>89</v>
      </c>
      <c r="H5">
        <v>61</v>
      </c>
      <c r="I5" t="s">
        <v>15</v>
      </c>
      <c r="J5">
        <v>238</v>
      </c>
      <c r="K5">
        <v>118</v>
      </c>
      <c r="L5">
        <v>48</v>
      </c>
      <c r="M5" t="s">
        <v>15</v>
      </c>
      <c r="N5">
        <v>96</v>
      </c>
      <c r="O5">
        <v>44</v>
      </c>
      <c r="P5">
        <v>17</v>
      </c>
      <c r="Q5" t="s">
        <v>15</v>
      </c>
      <c r="R5">
        <v>282</v>
      </c>
      <c r="S5">
        <v>129</v>
      </c>
      <c r="T5">
        <v>52</v>
      </c>
      <c r="U5" t="s">
        <v>15</v>
      </c>
    </row>
    <row r="6" spans="1:21" x14ac:dyDescent="0.25">
      <c r="A6">
        <v>2009</v>
      </c>
      <c r="B6">
        <v>117</v>
      </c>
      <c r="C6">
        <v>84</v>
      </c>
      <c r="D6">
        <v>61</v>
      </c>
      <c r="E6" t="s">
        <v>15</v>
      </c>
      <c r="F6">
        <v>137</v>
      </c>
      <c r="G6">
        <v>109</v>
      </c>
      <c r="H6">
        <v>84</v>
      </c>
      <c r="I6" t="s">
        <v>15</v>
      </c>
      <c r="J6">
        <v>192</v>
      </c>
      <c r="K6">
        <v>134</v>
      </c>
      <c r="L6">
        <v>75</v>
      </c>
      <c r="M6">
        <v>10</v>
      </c>
      <c r="N6">
        <v>82</v>
      </c>
      <c r="O6">
        <v>46</v>
      </c>
      <c r="P6">
        <v>28</v>
      </c>
      <c r="Q6" t="s">
        <v>15</v>
      </c>
      <c r="R6">
        <v>244</v>
      </c>
      <c r="S6">
        <v>134</v>
      </c>
      <c r="T6">
        <v>77</v>
      </c>
      <c r="U6" t="s">
        <v>15</v>
      </c>
    </row>
    <row r="7" spans="1:21" x14ac:dyDescent="0.25">
      <c r="A7">
        <v>2010</v>
      </c>
      <c r="B7">
        <v>67</v>
      </c>
      <c r="C7">
        <v>115</v>
      </c>
      <c r="D7">
        <v>73</v>
      </c>
      <c r="E7" t="s">
        <v>15</v>
      </c>
      <c r="F7">
        <v>63</v>
      </c>
      <c r="G7">
        <v>129</v>
      </c>
      <c r="H7">
        <v>132</v>
      </c>
      <c r="I7" t="s">
        <v>15</v>
      </c>
      <c r="J7">
        <v>109</v>
      </c>
      <c r="K7">
        <v>184</v>
      </c>
      <c r="L7">
        <v>107</v>
      </c>
      <c r="M7">
        <v>10</v>
      </c>
      <c r="N7">
        <v>48</v>
      </c>
      <c r="O7">
        <v>68</v>
      </c>
      <c r="P7">
        <v>37</v>
      </c>
      <c r="Q7" t="s">
        <v>15</v>
      </c>
      <c r="R7">
        <v>118</v>
      </c>
      <c r="S7">
        <v>190</v>
      </c>
      <c r="T7">
        <v>137</v>
      </c>
      <c r="U7" t="s">
        <v>15</v>
      </c>
    </row>
    <row r="8" spans="1:21" x14ac:dyDescent="0.25">
      <c r="A8">
        <v>2011</v>
      </c>
      <c r="B8">
        <v>49</v>
      </c>
      <c r="C8">
        <v>99</v>
      </c>
      <c r="D8">
        <v>106</v>
      </c>
      <c r="E8" t="s">
        <v>15</v>
      </c>
      <c r="F8">
        <v>42</v>
      </c>
      <c r="G8">
        <v>118</v>
      </c>
      <c r="H8">
        <v>165</v>
      </c>
      <c r="I8" t="s">
        <v>15</v>
      </c>
      <c r="J8">
        <v>68</v>
      </c>
      <c r="K8">
        <v>188</v>
      </c>
      <c r="L8">
        <v>143</v>
      </c>
      <c r="M8">
        <v>13</v>
      </c>
      <c r="N8">
        <v>37</v>
      </c>
      <c r="O8">
        <v>56</v>
      </c>
      <c r="P8">
        <v>59</v>
      </c>
      <c r="Q8" t="s">
        <v>15</v>
      </c>
      <c r="R8">
        <v>74</v>
      </c>
      <c r="S8">
        <v>203</v>
      </c>
      <c r="T8">
        <v>158</v>
      </c>
      <c r="U8" t="s">
        <v>15</v>
      </c>
    </row>
    <row r="9" spans="1:21" x14ac:dyDescent="0.25">
      <c r="A9">
        <v>2012</v>
      </c>
      <c r="B9">
        <v>30</v>
      </c>
      <c r="C9">
        <v>94</v>
      </c>
      <c r="D9">
        <v>126</v>
      </c>
      <c r="E9" t="s">
        <v>15</v>
      </c>
      <c r="F9">
        <v>32</v>
      </c>
      <c r="G9">
        <v>97</v>
      </c>
      <c r="H9">
        <v>192</v>
      </c>
      <c r="I9">
        <v>10</v>
      </c>
      <c r="J9">
        <v>33</v>
      </c>
      <c r="K9">
        <v>175</v>
      </c>
      <c r="L9">
        <v>189</v>
      </c>
      <c r="M9">
        <v>17</v>
      </c>
      <c r="N9">
        <v>22</v>
      </c>
      <c r="O9">
        <v>62</v>
      </c>
      <c r="P9">
        <v>66</v>
      </c>
      <c r="Q9" t="s">
        <v>15</v>
      </c>
      <c r="R9">
        <v>54</v>
      </c>
      <c r="S9">
        <v>170</v>
      </c>
      <c r="T9">
        <v>208</v>
      </c>
      <c r="U9">
        <v>10</v>
      </c>
    </row>
    <row r="10" spans="1:21" x14ac:dyDescent="0.25">
      <c r="A10">
        <v>2013</v>
      </c>
      <c r="B10">
        <v>26</v>
      </c>
      <c r="C10">
        <v>96</v>
      </c>
      <c r="D10">
        <v>126</v>
      </c>
      <c r="E10" t="s">
        <v>15</v>
      </c>
      <c r="F10">
        <v>22</v>
      </c>
      <c r="G10">
        <v>99</v>
      </c>
      <c r="H10">
        <v>196</v>
      </c>
      <c r="I10">
        <v>12</v>
      </c>
      <c r="J10">
        <v>26</v>
      </c>
      <c r="K10">
        <v>151</v>
      </c>
      <c r="L10">
        <v>223</v>
      </c>
      <c r="M10">
        <v>17</v>
      </c>
      <c r="N10">
        <v>22</v>
      </c>
      <c r="O10">
        <v>56</v>
      </c>
      <c r="P10">
        <v>71</v>
      </c>
      <c r="Q10" t="s">
        <v>15</v>
      </c>
      <c r="R10">
        <v>49</v>
      </c>
      <c r="S10">
        <v>167</v>
      </c>
      <c r="T10">
        <v>210</v>
      </c>
      <c r="U10">
        <v>14</v>
      </c>
    </row>
    <row r="11" spans="1:21" x14ac:dyDescent="0.25">
      <c r="A11">
        <v>2014</v>
      </c>
      <c r="B11">
        <v>26</v>
      </c>
      <c r="C11">
        <v>92</v>
      </c>
      <c r="D11">
        <v>130</v>
      </c>
      <c r="E11" t="s">
        <v>15</v>
      </c>
      <c r="F11">
        <v>16</v>
      </c>
      <c r="G11">
        <v>103</v>
      </c>
      <c r="H11">
        <v>202</v>
      </c>
      <c r="I11">
        <v>11</v>
      </c>
      <c r="J11">
        <v>17</v>
      </c>
      <c r="K11">
        <v>143</v>
      </c>
      <c r="L11">
        <v>242</v>
      </c>
      <c r="M11">
        <v>20</v>
      </c>
      <c r="N11">
        <v>12</v>
      </c>
      <c r="O11">
        <v>64</v>
      </c>
      <c r="P11">
        <v>74</v>
      </c>
      <c r="Q11" t="s">
        <v>15</v>
      </c>
      <c r="R11">
        <v>41</v>
      </c>
      <c r="S11">
        <v>150</v>
      </c>
      <c r="T11">
        <v>234</v>
      </c>
      <c r="U11">
        <v>14</v>
      </c>
    </row>
    <row r="12" spans="1:21" x14ac:dyDescent="0.25">
      <c r="A12">
        <v>2015</v>
      </c>
      <c r="B12">
        <v>27</v>
      </c>
      <c r="C12">
        <v>79</v>
      </c>
      <c r="D12">
        <v>149</v>
      </c>
      <c r="E12" t="s">
        <v>15</v>
      </c>
      <c r="F12">
        <v>19</v>
      </c>
      <c r="G12">
        <v>95</v>
      </c>
      <c r="H12">
        <v>218</v>
      </c>
      <c r="I12" t="s">
        <v>15</v>
      </c>
      <c r="J12">
        <v>11</v>
      </c>
      <c r="K12">
        <v>150</v>
      </c>
      <c r="L12">
        <v>245</v>
      </c>
      <c r="M12">
        <v>20</v>
      </c>
      <c r="N12">
        <v>11</v>
      </c>
      <c r="O12">
        <v>53</v>
      </c>
      <c r="P12">
        <v>82</v>
      </c>
      <c r="Q12" t="s">
        <v>15</v>
      </c>
      <c r="R12">
        <v>35</v>
      </c>
      <c r="S12">
        <v>152</v>
      </c>
      <c r="T12">
        <v>242</v>
      </c>
      <c r="U12">
        <v>14</v>
      </c>
    </row>
    <row r="13" spans="1:21" x14ac:dyDescent="0.25">
      <c r="A13">
        <v>2016</v>
      </c>
      <c r="B13">
        <v>26</v>
      </c>
      <c r="C13">
        <v>79</v>
      </c>
      <c r="D13">
        <v>158</v>
      </c>
      <c r="E13" t="s">
        <v>15</v>
      </c>
      <c r="F13">
        <v>24</v>
      </c>
      <c r="G13">
        <v>96</v>
      </c>
      <c r="H13">
        <v>214</v>
      </c>
      <c r="I13">
        <v>11</v>
      </c>
      <c r="J13">
        <v>14</v>
      </c>
      <c r="K13">
        <v>141</v>
      </c>
      <c r="L13">
        <v>260</v>
      </c>
      <c r="M13">
        <v>17</v>
      </c>
      <c r="N13">
        <v>12</v>
      </c>
      <c r="O13">
        <v>51</v>
      </c>
      <c r="P13">
        <v>85</v>
      </c>
      <c r="Q13" t="s">
        <v>15</v>
      </c>
      <c r="R13">
        <v>33</v>
      </c>
      <c r="S13">
        <v>138</v>
      </c>
      <c r="T13">
        <v>262</v>
      </c>
      <c r="U13">
        <v>13</v>
      </c>
    </row>
    <row r="14" spans="1:21" x14ac:dyDescent="0.25">
      <c r="A14">
        <v>2017</v>
      </c>
      <c r="B14">
        <v>22</v>
      </c>
      <c r="C14">
        <v>76</v>
      </c>
      <c r="D14">
        <v>169</v>
      </c>
      <c r="E14" t="s">
        <v>15</v>
      </c>
      <c r="F14">
        <v>18</v>
      </c>
      <c r="G14">
        <v>96</v>
      </c>
      <c r="H14">
        <v>221</v>
      </c>
      <c r="I14">
        <v>10</v>
      </c>
      <c r="J14">
        <v>18</v>
      </c>
      <c r="K14">
        <v>138</v>
      </c>
      <c r="L14">
        <v>268</v>
      </c>
      <c r="M14">
        <v>19</v>
      </c>
      <c r="N14">
        <v>15</v>
      </c>
      <c r="O14">
        <v>51</v>
      </c>
      <c r="P14">
        <v>84</v>
      </c>
      <c r="Q14" t="s">
        <v>15</v>
      </c>
      <c r="R14">
        <v>36</v>
      </c>
      <c r="S14">
        <v>140</v>
      </c>
      <c r="T14">
        <v>257</v>
      </c>
      <c r="U14">
        <v>16</v>
      </c>
    </row>
    <row r="15" spans="1:21" x14ac:dyDescent="0.25">
      <c r="A15">
        <v>2018</v>
      </c>
      <c r="B15">
        <v>28</v>
      </c>
      <c r="C15">
        <v>62</v>
      </c>
      <c r="D15">
        <v>172</v>
      </c>
      <c r="E15">
        <v>13</v>
      </c>
      <c r="F15">
        <v>19</v>
      </c>
      <c r="G15">
        <v>94</v>
      </c>
      <c r="H15">
        <v>219</v>
      </c>
      <c r="I15">
        <v>14</v>
      </c>
      <c r="J15">
        <v>33</v>
      </c>
      <c r="K15">
        <v>127</v>
      </c>
      <c r="L15">
        <v>278</v>
      </c>
      <c r="M15">
        <v>19</v>
      </c>
      <c r="N15">
        <v>19</v>
      </c>
      <c r="O15">
        <v>43</v>
      </c>
      <c r="P15">
        <v>87</v>
      </c>
      <c r="Q15" t="s">
        <v>15</v>
      </c>
      <c r="R15">
        <v>47</v>
      </c>
      <c r="S15">
        <v>139</v>
      </c>
      <c r="T15">
        <v>253</v>
      </c>
      <c r="U15">
        <v>11</v>
      </c>
    </row>
    <row r="16" spans="1:21" x14ac:dyDescent="0.25">
      <c r="A16">
        <v>2019</v>
      </c>
      <c r="B16">
        <v>17</v>
      </c>
      <c r="C16">
        <v>73</v>
      </c>
      <c r="D16">
        <v>177</v>
      </c>
      <c r="E16">
        <v>11</v>
      </c>
      <c r="F16">
        <v>18</v>
      </c>
      <c r="G16">
        <v>87</v>
      </c>
      <c r="H16">
        <v>227</v>
      </c>
      <c r="I16">
        <v>16</v>
      </c>
      <c r="J16">
        <v>30</v>
      </c>
      <c r="K16">
        <v>174</v>
      </c>
      <c r="L16">
        <v>246</v>
      </c>
      <c r="M16">
        <v>20</v>
      </c>
      <c r="N16">
        <v>14</v>
      </c>
      <c r="O16">
        <v>53</v>
      </c>
      <c r="P16">
        <v>82</v>
      </c>
      <c r="Q16" t="s">
        <v>15</v>
      </c>
      <c r="R16">
        <v>38</v>
      </c>
      <c r="S16">
        <v>171</v>
      </c>
      <c r="T16">
        <v>229</v>
      </c>
      <c r="U16">
        <v>15</v>
      </c>
    </row>
    <row r="18" spans="1:17" x14ac:dyDescent="0.25">
      <c r="B18" t="s">
        <v>21</v>
      </c>
      <c r="F18" t="s">
        <v>22</v>
      </c>
      <c r="J18" t="s">
        <v>23</v>
      </c>
      <c r="N18" t="s">
        <v>24</v>
      </c>
    </row>
    <row r="19" spans="1:17" x14ac:dyDescent="0.25">
      <c r="B19" t="s">
        <v>6</v>
      </c>
      <c r="C19" t="s">
        <v>11</v>
      </c>
      <c r="D19" t="s">
        <v>7</v>
      </c>
      <c r="E19" t="s">
        <v>12</v>
      </c>
      <c r="F19" t="s">
        <v>6</v>
      </c>
      <c r="G19" t="s">
        <v>11</v>
      </c>
      <c r="H19" t="s">
        <v>7</v>
      </c>
      <c r="I19" t="s">
        <v>12</v>
      </c>
      <c r="J19" t="s">
        <v>6</v>
      </c>
      <c r="K19" t="s">
        <v>11</v>
      </c>
      <c r="L19" t="s">
        <v>7</v>
      </c>
      <c r="M19" t="s">
        <v>12</v>
      </c>
      <c r="N19" t="s">
        <v>6</v>
      </c>
      <c r="O19" t="s">
        <v>11</v>
      </c>
      <c r="P19" t="s">
        <v>7</v>
      </c>
      <c r="Q19" t="s">
        <v>12</v>
      </c>
    </row>
    <row r="20" spans="1:17" x14ac:dyDescent="0.25">
      <c r="A20">
        <v>2006</v>
      </c>
      <c r="B20">
        <v>275</v>
      </c>
      <c r="C20">
        <v>135</v>
      </c>
      <c r="D20">
        <v>59</v>
      </c>
      <c r="E20" t="s">
        <v>15</v>
      </c>
      <c r="F20">
        <v>198</v>
      </c>
      <c r="G20">
        <v>69</v>
      </c>
      <c r="H20">
        <v>27</v>
      </c>
      <c r="I20" t="s">
        <v>15</v>
      </c>
      <c r="J20">
        <v>263</v>
      </c>
      <c r="K20">
        <v>77</v>
      </c>
      <c r="L20">
        <v>27</v>
      </c>
      <c r="M20" t="s">
        <v>15</v>
      </c>
      <c r="N20">
        <v>207</v>
      </c>
      <c r="O20">
        <v>86</v>
      </c>
      <c r="P20">
        <v>19</v>
      </c>
      <c r="Q20" t="s">
        <v>15</v>
      </c>
    </row>
    <row r="21" spans="1:17" x14ac:dyDescent="0.25">
      <c r="A21">
        <v>2007</v>
      </c>
      <c r="B21">
        <v>273</v>
      </c>
      <c r="C21">
        <v>134</v>
      </c>
      <c r="D21">
        <v>60</v>
      </c>
      <c r="E21" t="s">
        <v>15</v>
      </c>
      <c r="F21">
        <v>189</v>
      </c>
      <c r="G21">
        <v>74</v>
      </c>
      <c r="H21">
        <v>32</v>
      </c>
      <c r="I21" t="s">
        <v>15</v>
      </c>
      <c r="J21">
        <v>252</v>
      </c>
      <c r="K21">
        <v>83</v>
      </c>
      <c r="L21">
        <v>27</v>
      </c>
      <c r="M21" t="s">
        <v>15</v>
      </c>
      <c r="N21">
        <v>214</v>
      </c>
      <c r="O21">
        <v>81</v>
      </c>
      <c r="P21">
        <v>16</v>
      </c>
      <c r="Q21" t="s">
        <v>15</v>
      </c>
    </row>
    <row r="22" spans="1:17" x14ac:dyDescent="0.25">
      <c r="A22">
        <v>2008</v>
      </c>
      <c r="B22">
        <v>245</v>
      </c>
      <c r="C22">
        <v>130</v>
      </c>
      <c r="D22">
        <v>88</v>
      </c>
      <c r="E22">
        <v>13</v>
      </c>
      <c r="F22">
        <v>158</v>
      </c>
      <c r="G22">
        <v>88</v>
      </c>
      <c r="H22">
        <v>46</v>
      </c>
      <c r="I22" t="s">
        <v>15</v>
      </c>
      <c r="J22">
        <v>238</v>
      </c>
      <c r="K22">
        <v>83</v>
      </c>
      <c r="L22">
        <v>38</v>
      </c>
      <c r="M22">
        <v>12</v>
      </c>
      <c r="N22">
        <v>178</v>
      </c>
      <c r="O22">
        <v>86</v>
      </c>
      <c r="P22">
        <v>42</v>
      </c>
      <c r="Q22" t="s">
        <v>15</v>
      </c>
    </row>
    <row r="23" spans="1:17" x14ac:dyDescent="0.25">
      <c r="A23">
        <v>2009</v>
      </c>
      <c r="B23">
        <v>213</v>
      </c>
      <c r="C23">
        <v>132</v>
      </c>
      <c r="D23">
        <v>113</v>
      </c>
      <c r="E23">
        <v>18</v>
      </c>
      <c r="F23">
        <v>130</v>
      </c>
      <c r="G23">
        <v>97</v>
      </c>
      <c r="H23">
        <v>63</v>
      </c>
      <c r="I23" t="s">
        <v>15</v>
      </c>
      <c r="J23">
        <v>198</v>
      </c>
      <c r="K23">
        <v>107</v>
      </c>
      <c r="L23">
        <v>52</v>
      </c>
      <c r="M23">
        <v>13</v>
      </c>
      <c r="N23">
        <v>161</v>
      </c>
      <c r="O23">
        <v>94</v>
      </c>
      <c r="P23">
        <v>50</v>
      </c>
      <c r="Q23" t="s">
        <v>15</v>
      </c>
    </row>
    <row r="24" spans="1:17" x14ac:dyDescent="0.25">
      <c r="A24">
        <v>2010</v>
      </c>
      <c r="B24">
        <v>113</v>
      </c>
      <c r="C24">
        <v>171</v>
      </c>
      <c r="D24">
        <v>169</v>
      </c>
      <c r="E24">
        <v>22</v>
      </c>
      <c r="F24">
        <v>54</v>
      </c>
      <c r="G24">
        <v>133</v>
      </c>
      <c r="H24">
        <v>101</v>
      </c>
      <c r="I24">
        <v>11</v>
      </c>
      <c r="J24">
        <v>121</v>
      </c>
      <c r="K24">
        <v>153</v>
      </c>
      <c r="L24">
        <v>81</v>
      </c>
      <c r="M24">
        <v>15</v>
      </c>
      <c r="N24">
        <v>84</v>
      </c>
      <c r="O24">
        <v>142</v>
      </c>
      <c r="P24">
        <v>75</v>
      </c>
      <c r="Q24" t="s">
        <v>15</v>
      </c>
    </row>
    <row r="25" spans="1:17" x14ac:dyDescent="0.25">
      <c r="A25">
        <v>2011</v>
      </c>
      <c r="B25">
        <v>81</v>
      </c>
      <c r="C25">
        <v>169</v>
      </c>
      <c r="D25">
        <v>194</v>
      </c>
      <c r="E25">
        <v>28</v>
      </c>
      <c r="F25">
        <v>44</v>
      </c>
      <c r="G25">
        <v>114</v>
      </c>
      <c r="H25">
        <v>129</v>
      </c>
      <c r="I25">
        <v>11</v>
      </c>
      <c r="J25">
        <v>87</v>
      </c>
      <c r="K25">
        <v>148</v>
      </c>
      <c r="L25">
        <v>116</v>
      </c>
      <c r="M25">
        <v>15</v>
      </c>
      <c r="N25">
        <v>58</v>
      </c>
      <c r="O25">
        <v>134</v>
      </c>
      <c r="P25">
        <v>106</v>
      </c>
      <c r="Q25" t="s">
        <v>15</v>
      </c>
    </row>
    <row r="26" spans="1:17" x14ac:dyDescent="0.25">
      <c r="A26">
        <v>2012</v>
      </c>
      <c r="B26">
        <v>61</v>
      </c>
      <c r="C26">
        <v>164</v>
      </c>
      <c r="D26">
        <v>214</v>
      </c>
      <c r="E26">
        <v>32</v>
      </c>
      <c r="F26">
        <v>31</v>
      </c>
      <c r="G26">
        <v>102</v>
      </c>
      <c r="H26">
        <v>154</v>
      </c>
      <c r="I26">
        <v>11</v>
      </c>
      <c r="J26">
        <v>55</v>
      </c>
      <c r="K26">
        <v>146</v>
      </c>
      <c r="L26">
        <v>146</v>
      </c>
      <c r="M26">
        <v>17</v>
      </c>
      <c r="N26">
        <v>33</v>
      </c>
      <c r="O26">
        <v>130</v>
      </c>
      <c r="P26">
        <v>131</v>
      </c>
      <c r="Q26" t="s">
        <v>15</v>
      </c>
    </row>
    <row r="27" spans="1:17" x14ac:dyDescent="0.25">
      <c r="A27">
        <v>2013</v>
      </c>
      <c r="B27">
        <v>54</v>
      </c>
      <c r="C27">
        <v>140</v>
      </c>
      <c r="D27">
        <v>245</v>
      </c>
      <c r="E27">
        <v>32</v>
      </c>
      <c r="F27">
        <v>23</v>
      </c>
      <c r="G27">
        <v>80</v>
      </c>
      <c r="H27">
        <v>183</v>
      </c>
      <c r="I27">
        <v>13</v>
      </c>
      <c r="J27">
        <v>44</v>
      </c>
      <c r="K27">
        <v>149</v>
      </c>
      <c r="L27">
        <v>153</v>
      </c>
      <c r="M27">
        <v>19</v>
      </c>
      <c r="N27">
        <v>31</v>
      </c>
      <c r="O27">
        <v>105</v>
      </c>
      <c r="P27">
        <v>152</v>
      </c>
      <c r="Q27" t="s">
        <v>15</v>
      </c>
    </row>
    <row r="28" spans="1:17" x14ac:dyDescent="0.25">
      <c r="A28">
        <v>2014</v>
      </c>
      <c r="B28">
        <v>43</v>
      </c>
      <c r="C28">
        <v>134</v>
      </c>
      <c r="D28">
        <v>257</v>
      </c>
      <c r="E28">
        <v>36</v>
      </c>
      <c r="F28">
        <v>16</v>
      </c>
      <c r="G28">
        <v>68</v>
      </c>
      <c r="H28">
        <v>198</v>
      </c>
      <c r="I28">
        <v>18</v>
      </c>
      <c r="J28">
        <v>40</v>
      </c>
      <c r="K28">
        <v>125</v>
      </c>
      <c r="L28">
        <v>186</v>
      </c>
      <c r="M28">
        <v>17</v>
      </c>
      <c r="N28">
        <v>26</v>
      </c>
      <c r="O28">
        <v>107</v>
      </c>
      <c r="P28">
        <v>160</v>
      </c>
      <c r="Q28" t="s">
        <v>15</v>
      </c>
    </row>
    <row r="29" spans="1:17" x14ac:dyDescent="0.25">
      <c r="A29">
        <v>2015</v>
      </c>
      <c r="B29">
        <v>42</v>
      </c>
      <c r="C29">
        <v>148</v>
      </c>
      <c r="D29">
        <v>248</v>
      </c>
      <c r="E29">
        <v>36</v>
      </c>
      <c r="F29">
        <v>17</v>
      </c>
      <c r="G29">
        <v>80</v>
      </c>
      <c r="H29">
        <v>192</v>
      </c>
      <c r="I29">
        <v>14</v>
      </c>
      <c r="J29">
        <v>44</v>
      </c>
      <c r="K29">
        <v>126</v>
      </c>
      <c r="L29">
        <v>186</v>
      </c>
      <c r="M29">
        <v>17</v>
      </c>
      <c r="N29">
        <v>27</v>
      </c>
      <c r="O29">
        <v>81</v>
      </c>
      <c r="P29">
        <v>182</v>
      </c>
      <c r="Q29" t="s">
        <v>15</v>
      </c>
    </row>
    <row r="30" spans="1:17" x14ac:dyDescent="0.25">
      <c r="A30">
        <v>2016</v>
      </c>
      <c r="B30">
        <v>41</v>
      </c>
      <c r="C30">
        <v>129</v>
      </c>
      <c r="D30">
        <v>265</v>
      </c>
      <c r="E30">
        <v>39</v>
      </c>
      <c r="F30">
        <v>15</v>
      </c>
      <c r="G30">
        <v>77</v>
      </c>
      <c r="H30">
        <v>199</v>
      </c>
      <c r="I30">
        <v>17</v>
      </c>
      <c r="J30">
        <v>28</v>
      </c>
      <c r="K30">
        <v>123</v>
      </c>
      <c r="L30">
        <v>205</v>
      </c>
      <c r="M30">
        <v>17</v>
      </c>
      <c r="N30">
        <v>25</v>
      </c>
      <c r="O30">
        <v>86</v>
      </c>
      <c r="P30">
        <v>178</v>
      </c>
      <c r="Q30" t="s">
        <v>15</v>
      </c>
    </row>
    <row r="31" spans="1:17" x14ac:dyDescent="0.25">
      <c r="A31">
        <v>2017</v>
      </c>
      <c r="B31">
        <v>38</v>
      </c>
      <c r="C31">
        <v>117</v>
      </c>
      <c r="D31">
        <v>283</v>
      </c>
      <c r="E31">
        <v>40</v>
      </c>
      <c r="F31">
        <v>21</v>
      </c>
      <c r="G31">
        <v>55</v>
      </c>
      <c r="H31">
        <v>219</v>
      </c>
      <c r="I31">
        <v>19</v>
      </c>
      <c r="J31">
        <v>28</v>
      </c>
      <c r="K31">
        <v>116</v>
      </c>
      <c r="L31">
        <v>209</v>
      </c>
      <c r="M31">
        <v>22</v>
      </c>
      <c r="N31">
        <v>27</v>
      </c>
      <c r="O31">
        <v>71</v>
      </c>
      <c r="P31">
        <v>192</v>
      </c>
      <c r="Q31" t="s">
        <v>15</v>
      </c>
    </row>
    <row r="32" spans="1:17" x14ac:dyDescent="0.25">
      <c r="A32">
        <v>2018</v>
      </c>
      <c r="B32">
        <v>51</v>
      </c>
      <c r="C32">
        <v>115</v>
      </c>
      <c r="D32">
        <v>270</v>
      </c>
      <c r="E32">
        <v>47</v>
      </c>
      <c r="F32">
        <v>27</v>
      </c>
      <c r="G32">
        <v>73</v>
      </c>
      <c r="H32">
        <v>198</v>
      </c>
      <c r="I32">
        <v>18</v>
      </c>
      <c r="J32">
        <v>34</v>
      </c>
      <c r="K32">
        <v>123</v>
      </c>
      <c r="L32">
        <v>194</v>
      </c>
      <c r="M32">
        <v>23</v>
      </c>
      <c r="N32">
        <v>39</v>
      </c>
      <c r="O32">
        <v>77</v>
      </c>
      <c r="P32">
        <v>176</v>
      </c>
      <c r="Q32">
        <v>11</v>
      </c>
    </row>
    <row r="33" spans="1:17" x14ac:dyDescent="0.25">
      <c r="A33">
        <v>2019</v>
      </c>
      <c r="B33">
        <v>47</v>
      </c>
      <c r="C33">
        <v>133</v>
      </c>
      <c r="D33">
        <v>259</v>
      </c>
      <c r="E33">
        <v>51</v>
      </c>
      <c r="F33">
        <v>25</v>
      </c>
      <c r="G33">
        <v>77</v>
      </c>
      <c r="H33">
        <v>197</v>
      </c>
      <c r="I33">
        <v>17</v>
      </c>
      <c r="J33">
        <v>31</v>
      </c>
      <c r="K33">
        <v>131</v>
      </c>
      <c r="L33">
        <v>191</v>
      </c>
      <c r="M33">
        <v>23</v>
      </c>
      <c r="N33">
        <v>44</v>
      </c>
      <c r="O33">
        <v>94</v>
      </c>
      <c r="P33">
        <v>158</v>
      </c>
      <c r="Q33">
        <v>12</v>
      </c>
    </row>
    <row r="35" spans="1:17" x14ac:dyDescent="0.25">
      <c r="B35" s="32" t="s">
        <v>29</v>
      </c>
      <c r="C35" s="32"/>
      <c r="D35" s="32"/>
      <c r="E35" s="32"/>
      <c r="F35" s="32" t="s">
        <v>30</v>
      </c>
      <c r="G35" s="32"/>
      <c r="H35" s="32"/>
      <c r="I35" s="32"/>
    </row>
    <row r="36" spans="1:17" x14ac:dyDescent="0.25">
      <c r="B36" t="s">
        <v>6</v>
      </c>
      <c r="C36" t="s">
        <v>11</v>
      </c>
      <c r="D36" t="s">
        <v>7</v>
      </c>
      <c r="E36" t="s">
        <v>12</v>
      </c>
      <c r="F36" t="s">
        <v>6</v>
      </c>
      <c r="G36" t="s">
        <v>11</v>
      </c>
      <c r="H36" t="s">
        <v>7</v>
      </c>
      <c r="I36" t="s">
        <v>12</v>
      </c>
    </row>
    <row r="37" spans="1:17" x14ac:dyDescent="0.25">
      <c r="A37" t="s">
        <v>16</v>
      </c>
      <c r="B37" s="1">
        <f t="shared" ref="B37:B44" si="0">F37/(F37+G37+H37+I37)</f>
        <v>6.1151079136690649E-2</v>
      </c>
      <c r="C37" s="1">
        <f t="shared" ref="C37:C44" si="1">G37/(F37+G37+H37+I37)</f>
        <v>0.26258992805755393</v>
      </c>
      <c r="D37" s="1">
        <f t="shared" ref="D37:D44" si="2">H37/(F37+G37+H37+I37)</f>
        <v>0.63669064748201443</v>
      </c>
      <c r="E37" s="1">
        <f t="shared" ref="E37:E44" si="3">I37/(F37+G37+H37+I37)</f>
        <v>3.9568345323741004E-2</v>
      </c>
      <c r="F37">
        <v>17</v>
      </c>
      <c r="G37">
        <v>73</v>
      </c>
      <c r="H37">
        <v>177</v>
      </c>
      <c r="I37">
        <v>11</v>
      </c>
    </row>
    <row r="38" spans="1:17" x14ac:dyDescent="0.25">
      <c r="A38" t="s">
        <v>17</v>
      </c>
      <c r="B38" s="1">
        <f t="shared" si="0"/>
        <v>5.1724137931034482E-2</v>
      </c>
      <c r="C38" s="1">
        <f t="shared" si="1"/>
        <v>0.25</v>
      </c>
      <c r="D38" s="1">
        <f t="shared" si="2"/>
        <v>0.6522988505747126</v>
      </c>
      <c r="E38" s="1">
        <f t="shared" si="3"/>
        <v>4.5977011494252873E-2</v>
      </c>
      <c r="F38">
        <v>18</v>
      </c>
      <c r="G38">
        <v>87</v>
      </c>
      <c r="H38">
        <v>227</v>
      </c>
      <c r="I38">
        <v>16</v>
      </c>
    </row>
    <row r="39" spans="1:17" x14ac:dyDescent="0.25">
      <c r="A39" t="s">
        <v>18</v>
      </c>
      <c r="B39" s="1">
        <f t="shared" ref="B39:B40" si="4">F39/(F39+G39+H39+I39)</f>
        <v>6.3829787234042548E-2</v>
      </c>
      <c r="C39" s="1">
        <f t="shared" ref="C39:C40" si="5">G39/(F39+G39+H39+I39)</f>
        <v>0.37021276595744679</v>
      </c>
      <c r="D39" s="1">
        <f t="shared" ref="D39:D40" si="6">H39/(F39+G39+H39+I39)</f>
        <v>0.52340425531914891</v>
      </c>
      <c r="E39" s="1">
        <f t="shared" ref="E39:E40" si="7">I39/(F39+G39+H39+I39)</f>
        <v>4.2553191489361701E-2</v>
      </c>
      <c r="F39">
        <v>30</v>
      </c>
      <c r="G39">
        <v>174</v>
      </c>
      <c r="H39">
        <v>246</v>
      </c>
      <c r="I39">
        <v>20</v>
      </c>
    </row>
    <row r="40" spans="1:17" x14ac:dyDescent="0.25">
      <c r="A40" t="s">
        <v>20</v>
      </c>
      <c r="B40" s="1">
        <f t="shared" si="4"/>
        <v>8.3885209713024281E-2</v>
      </c>
      <c r="C40" s="1">
        <f t="shared" si="5"/>
        <v>0.37748344370860926</v>
      </c>
      <c r="D40" s="1">
        <f t="shared" si="6"/>
        <v>0.50551876379690952</v>
      </c>
      <c r="E40" s="1">
        <f t="shared" si="7"/>
        <v>3.3112582781456956E-2</v>
      </c>
      <c r="F40">
        <v>38</v>
      </c>
      <c r="G40">
        <v>171</v>
      </c>
      <c r="H40">
        <v>229</v>
      </c>
      <c r="I40">
        <v>15</v>
      </c>
    </row>
    <row r="41" spans="1:17" x14ac:dyDescent="0.25">
      <c r="A41" t="s">
        <v>21</v>
      </c>
      <c r="B41" s="1">
        <f t="shared" si="0"/>
        <v>9.5918367346938774E-2</v>
      </c>
      <c r="C41" s="1">
        <f t="shared" si="1"/>
        <v>0.27142857142857141</v>
      </c>
      <c r="D41" s="1">
        <f t="shared" si="2"/>
        <v>0.52857142857142858</v>
      </c>
      <c r="E41" s="1">
        <f t="shared" si="3"/>
        <v>0.10408163265306122</v>
      </c>
      <c r="F41">
        <v>47</v>
      </c>
      <c r="G41">
        <v>133</v>
      </c>
      <c r="H41">
        <v>259</v>
      </c>
      <c r="I41">
        <v>51</v>
      </c>
    </row>
    <row r="42" spans="1:17" x14ac:dyDescent="0.25">
      <c r="A42" t="s">
        <v>22</v>
      </c>
      <c r="B42" s="1">
        <f t="shared" si="0"/>
        <v>7.9113924050632917E-2</v>
      </c>
      <c r="C42" s="1">
        <f t="shared" si="1"/>
        <v>0.24367088607594936</v>
      </c>
      <c r="D42" s="1">
        <f t="shared" si="2"/>
        <v>0.62341772151898733</v>
      </c>
      <c r="E42" s="1">
        <f t="shared" si="3"/>
        <v>5.3797468354430382E-2</v>
      </c>
      <c r="F42">
        <v>25</v>
      </c>
      <c r="G42">
        <v>77</v>
      </c>
      <c r="H42">
        <v>197</v>
      </c>
      <c r="I42">
        <v>17</v>
      </c>
    </row>
    <row r="43" spans="1:17" x14ac:dyDescent="0.25">
      <c r="A43" t="s">
        <v>23</v>
      </c>
      <c r="B43" s="1">
        <f t="shared" si="0"/>
        <v>8.2446808510638292E-2</v>
      </c>
      <c r="C43" s="1">
        <f t="shared" si="1"/>
        <v>0.34840425531914893</v>
      </c>
      <c r="D43" s="1">
        <f t="shared" si="2"/>
        <v>0.50797872340425532</v>
      </c>
      <c r="E43" s="1">
        <f t="shared" si="3"/>
        <v>6.1170212765957445E-2</v>
      </c>
      <c r="F43">
        <v>31</v>
      </c>
      <c r="G43">
        <v>131</v>
      </c>
      <c r="H43">
        <v>191</v>
      </c>
      <c r="I43">
        <v>23</v>
      </c>
    </row>
    <row r="44" spans="1:17" x14ac:dyDescent="0.25">
      <c r="A44" t="s">
        <v>24</v>
      </c>
      <c r="B44" s="1">
        <f t="shared" si="0"/>
        <v>0.14285714285714285</v>
      </c>
      <c r="C44" s="1">
        <f t="shared" si="1"/>
        <v>0.30519480519480519</v>
      </c>
      <c r="D44" s="1">
        <f t="shared" si="2"/>
        <v>0.51298701298701299</v>
      </c>
      <c r="E44" s="1">
        <f t="shared" si="3"/>
        <v>3.896103896103896E-2</v>
      </c>
      <c r="F44">
        <v>44</v>
      </c>
      <c r="G44">
        <v>94</v>
      </c>
      <c r="H44">
        <v>158</v>
      </c>
      <c r="I44">
        <v>12</v>
      </c>
    </row>
    <row r="45" spans="1:17" x14ac:dyDescent="0.25">
      <c r="A45" t="s">
        <v>19</v>
      </c>
      <c r="B45" s="1"/>
      <c r="C45" s="1"/>
      <c r="D45" s="1"/>
      <c r="E45" s="1"/>
      <c r="F45">
        <v>14</v>
      </c>
      <c r="G45">
        <v>53</v>
      </c>
      <c r="H45">
        <v>82</v>
      </c>
      <c r="I45" t="s">
        <v>15</v>
      </c>
    </row>
  </sheetData>
  <mergeCells count="3">
    <mergeCell ref="B1:E1"/>
    <mergeCell ref="F35:I35"/>
    <mergeCell ref="B35:E3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7"/>
  <sheetViews>
    <sheetView topLeftCell="A2" workbookViewId="0">
      <selection activeCell="G4" sqref="G4"/>
    </sheetView>
  </sheetViews>
  <sheetFormatPr defaultRowHeight="15" x14ac:dyDescent="0.25"/>
  <sheetData>
    <row r="1" spans="1:17" x14ac:dyDescent="0.25">
      <c r="B1" s="32" t="s">
        <v>9</v>
      </c>
      <c r="C1" s="32"/>
      <c r="D1" s="32"/>
      <c r="E1" s="32"/>
      <c r="F1" s="32"/>
      <c r="G1" s="32"/>
      <c r="H1" s="32"/>
      <c r="I1" s="32"/>
      <c r="J1" s="32" t="s">
        <v>10</v>
      </c>
      <c r="K1" s="32"/>
      <c r="L1" s="32"/>
      <c r="M1" s="32"/>
      <c r="N1" s="32"/>
      <c r="O1" s="32"/>
      <c r="P1" s="32"/>
      <c r="Q1" s="32"/>
    </row>
    <row r="2" spans="1:17" x14ac:dyDescent="0.25">
      <c r="B2" s="32" t="s">
        <v>25</v>
      </c>
      <c r="C2" s="32"/>
      <c r="D2" s="32"/>
      <c r="E2" s="32"/>
      <c r="F2" s="32" t="s">
        <v>26</v>
      </c>
      <c r="G2" s="32"/>
      <c r="H2" s="32"/>
      <c r="I2" s="32"/>
      <c r="J2" s="32" t="s">
        <v>25</v>
      </c>
      <c r="K2" s="32"/>
      <c r="L2" s="32"/>
      <c r="M2" s="32"/>
      <c r="N2" s="32" t="s">
        <v>26</v>
      </c>
      <c r="O2" s="32"/>
      <c r="P2" s="32"/>
      <c r="Q2" s="32"/>
    </row>
    <row r="3" spans="1:17" x14ac:dyDescent="0.25">
      <c r="A3" t="s">
        <v>0</v>
      </c>
      <c r="B3" t="s">
        <v>6</v>
      </c>
      <c r="C3" t="s">
        <v>11</v>
      </c>
      <c r="D3" t="s">
        <v>7</v>
      </c>
      <c r="E3" t="s">
        <v>12</v>
      </c>
      <c r="F3" t="s">
        <v>6</v>
      </c>
      <c r="G3" t="s">
        <v>11</v>
      </c>
      <c r="H3" t="s">
        <v>7</v>
      </c>
      <c r="I3" t="s">
        <v>12</v>
      </c>
      <c r="J3" t="s">
        <v>6</v>
      </c>
      <c r="K3" t="s">
        <v>11</v>
      </c>
      <c r="L3" t="s">
        <v>7</v>
      </c>
      <c r="M3" t="s">
        <v>12</v>
      </c>
      <c r="N3" t="s">
        <v>6</v>
      </c>
      <c r="O3" t="s">
        <v>11</v>
      </c>
      <c r="P3" t="s">
        <v>7</v>
      </c>
      <c r="Q3" t="s">
        <v>12</v>
      </c>
    </row>
    <row r="4" spans="1:17" x14ac:dyDescent="0.25">
      <c r="A4">
        <v>2006</v>
      </c>
      <c r="B4">
        <v>616</v>
      </c>
      <c r="C4">
        <v>153</v>
      </c>
      <c r="D4">
        <v>30</v>
      </c>
      <c r="E4" t="s">
        <v>15</v>
      </c>
      <c r="F4">
        <v>1457</v>
      </c>
      <c r="G4">
        <v>596</v>
      </c>
      <c r="H4">
        <v>227</v>
      </c>
      <c r="I4">
        <v>26</v>
      </c>
      <c r="J4" s="2"/>
      <c r="K4" s="2"/>
      <c r="L4" s="2"/>
      <c r="M4" s="2"/>
      <c r="N4" s="1">
        <f>F4/(F4+G4+H4+I4)</f>
        <v>0.63183000867302685</v>
      </c>
      <c r="O4" s="1">
        <f>G4/(F4+G4+H4+I4)</f>
        <v>0.25845620121422375</v>
      </c>
      <c r="P4" s="1">
        <f>H4/(F4+G4+H4+I4)</f>
        <v>9.8438855160450991E-2</v>
      </c>
      <c r="Q4" s="1">
        <f>I4/(F4+G4+H4+I4)</f>
        <v>1.1274934952298352E-2</v>
      </c>
    </row>
    <row r="5" spans="1:17" x14ac:dyDescent="0.25">
      <c r="A5">
        <v>2007</v>
      </c>
      <c r="B5">
        <v>573</v>
      </c>
      <c r="C5">
        <v>157</v>
      </c>
      <c r="D5">
        <v>29</v>
      </c>
      <c r="E5" t="s">
        <v>15</v>
      </c>
      <c r="F5">
        <v>1440</v>
      </c>
      <c r="G5">
        <v>620</v>
      </c>
      <c r="H5">
        <v>249</v>
      </c>
      <c r="I5">
        <v>32</v>
      </c>
      <c r="J5" s="2"/>
      <c r="K5" s="2"/>
      <c r="L5" s="2"/>
      <c r="M5" s="2"/>
      <c r="N5" s="1">
        <f t="shared" ref="N5:N17" si="0">F5/(F5+G5+H5+I5)</f>
        <v>0.61512174284493804</v>
      </c>
      <c r="O5" s="1">
        <f t="shared" ref="O5:O17" si="1">G5/(F5+G5+H5+I5)</f>
        <v>0.26484408372490387</v>
      </c>
      <c r="P5" s="1">
        <f t="shared" ref="P5:P17" si="2">H5/(F5+G5+H5+I5)</f>
        <v>0.10636480136693721</v>
      </c>
      <c r="Q5" s="1">
        <f t="shared" ref="Q5:Q17" si="3">I5/(F5+G5+H5+I5)</f>
        <v>1.3669372063220846E-2</v>
      </c>
    </row>
    <row r="6" spans="1:17" x14ac:dyDescent="0.25">
      <c r="A6">
        <v>2008</v>
      </c>
      <c r="B6">
        <v>534</v>
      </c>
      <c r="C6">
        <v>165</v>
      </c>
      <c r="D6">
        <v>62</v>
      </c>
      <c r="E6" t="s">
        <v>15</v>
      </c>
      <c r="F6">
        <v>1227</v>
      </c>
      <c r="G6">
        <v>671</v>
      </c>
      <c r="H6">
        <v>378</v>
      </c>
      <c r="I6">
        <v>55</v>
      </c>
      <c r="J6" s="2"/>
      <c r="K6" s="2"/>
      <c r="L6" s="2"/>
      <c r="M6" s="2"/>
      <c r="N6" s="1">
        <f t="shared" si="0"/>
        <v>0.52638352638352637</v>
      </c>
      <c r="O6" s="1">
        <f t="shared" si="1"/>
        <v>0.28785928785928788</v>
      </c>
      <c r="P6" s="1">
        <f t="shared" si="2"/>
        <v>0.16216216216216217</v>
      </c>
      <c r="Q6" s="1">
        <f t="shared" si="3"/>
        <v>2.3595023595023596E-2</v>
      </c>
    </row>
    <row r="7" spans="1:17" x14ac:dyDescent="0.25">
      <c r="A7">
        <v>2009</v>
      </c>
      <c r="B7">
        <v>409</v>
      </c>
      <c r="C7">
        <v>224</v>
      </c>
      <c r="D7">
        <v>96</v>
      </c>
      <c r="E7" t="s">
        <v>15</v>
      </c>
      <c r="F7">
        <v>1065</v>
      </c>
      <c r="G7">
        <v>713</v>
      </c>
      <c r="H7">
        <v>507</v>
      </c>
      <c r="I7">
        <v>69</v>
      </c>
      <c r="J7" s="2"/>
      <c r="K7" s="2"/>
      <c r="L7" s="2"/>
      <c r="M7" s="2"/>
      <c r="N7" s="1">
        <f t="shared" si="0"/>
        <v>0.45242141036533562</v>
      </c>
      <c r="O7" s="1">
        <f t="shared" si="1"/>
        <v>0.30288870008496177</v>
      </c>
      <c r="P7" s="1">
        <f t="shared" si="2"/>
        <v>0.21537807986406118</v>
      </c>
      <c r="Q7" s="1">
        <f t="shared" si="3"/>
        <v>2.9311809685641461E-2</v>
      </c>
    </row>
    <row r="8" spans="1:17" x14ac:dyDescent="0.25">
      <c r="A8">
        <v>2010</v>
      </c>
      <c r="B8">
        <v>220</v>
      </c>
      <c r="C8">
        <v>323</v>
      </c>
      <c r="D8">
        <v>166</v>
      </c>
      <c r="E8" t="s">
        <v>15</v>
      </c>
      <c r="F8">
        <v>557</v>
      </c>
      <c r="G8">
        <v>962</v>
      </c>
      <c r="H8">
        <v>746</v>
      </c>
      <c r="I8">
        <v>83</v>
      </c>
      <c r="J8" s="2"/>
      <c r="K8" s="2"/>
      <c r="L8" s="2"/>
      <c r="M8" s="2"/>
      <c r="N8" s="1">
        <f t="shared" si="0"/>
        <v>0.23722316865417375</v>
      </c>
      <c r="O8" s="1">
        <f t="shared" si="1"/>
        <v>0.40971039182282792</v>
      </c>
      <c r="P8" s="1">
        <f t="shared" si="2"/>
        <v>0.31771720613287907</v>
      </c>
      <c r="Q8" s="1">
        <f t="shared" si="3"/>
        <v>3.534923339011925E-2</v>
      </c>
    </row>
    <row r="9" spans="1:17" x14ac:dyDescent="0.25">
      <c r="A9">
        <v>2011</v>
      </c>
      <c r="B9">
        <v>148</v>
      </c>
      <c r="C9">
        <v>309</v>
      </c>
      <c r="D9">
        <v>207</v>
      </c>
      <c r="E9" t="s">
        <v>15</v>
      </c>
      <c r="F9">
        <v>392</v>
      </c>
      <c r="G9">
        <v>920</v>
      </c>
      <c r="H9">
        <v>969</v>
      </c>
      <c r="I9">
        <v>92</v>
      </c>
      <c r="J9" s="2"/>
      <c r="K9" s="2"/>
      <c r="L9" s="2"/>
      <c r="M9" s="2"/>
      <c r="N9" s="1">
        <f t="shared" si="0"/>
        <v>0.16519174041297935</v>
      </c>
      <c r="O9" s="1">
        <f t="shared" si="1"/>
        <v>0.38769490096923725</v>
      </c>
      <c r="P9" s="1">
        <f t="shared" si="2"/>
        <v>0.40834386852085969</v>
      </c>
      <c r="Q9" s="1">
        <f t="shared" si="3"/>
        <v>3.8769490096923723E-2</v>
      </c>
    </row>
    <row r="10" spans="1:17" x14ac:dyDescent="0.25">
      <c r="A10">
        <v>2012</v>
      </c>
      <c r="B10">
        <v>139</v>
      </c>
      <c r="C10">
        <v>473</v>
      </c>
      <c r="D10">
        <v>430</v>
      </c>
      <c r="E10" t="s">
        <v>15</v>
      </c>
      <c r="F10">
        <v>212</v>
      </c>
      <c r="G10">
        <v>667</v>
      </c>
      <c r="H10">
        <v>996</v>
      </c>
      <c r="I10">
        <v>105</v>
      </c>
      <c r="J10" s="2"/>
      <c r="K10" s="2"/>
      <c r="L10" s="2"/>
      <c r="M10" s="2"/>
      <c r="N10" s="1">
        <f t="shared" si="0"/>
        <v>0.10707070707070707</v>
      </c>
      <c r="O10" s="1">
        <f t="shared" si="1"/>
        <v>0.33686868686868687</v>
      </c>
      <c r="P10" s="1">
        <f t="shared" si="2"/>
        <v>0.50303030303030305</v>
      </c>
      <c r="Q10" s="1">
        <f t="shared" si="3"/>
        <v>5.3030303030303032E-2</v>
      </c>
    </row>
    <row r="11" spans="1:17" x14ac:dyDescent="0.25">
      <c r="A11">
        <v>2013</v>
      </c>
      <c r="B11">
        <v>79</v>
      </c>
      <c r="C11">
        <v>292</v>
      </c>
      <c r="D11">
        <v>286</v>
      </c>
      <c r="E11" t="s">
        <v>15</v>
      </c>
      <c r="F11">
        <v>218</v>
      </c>
      <c r="G11">
        <v>751</v>
      </c>
      <c r="H11">
        <v>1273</v>
      </c>
      <c r="I11">
        <v>120</v>
      </c>
      <c r="J11" s="2"/>
      <c r="K11" s="2"/>
      <c r="L11" s="2"/>
      <c r="M11" s="2"/>
      <c r="N11" s="1">
        <f t="shared" si="0"/>
        <v>9.2294665537679926E-2</v>
      </c>
      <c r="O11" s="1">
        <f t="shared" si="1"/>
        <v>0.31795088907705332</v>
      </c>
      <c r="P11" s="1">
        <f t="shared" si="2"/>
        <v>0.5389500423370025</v>
      </c>
      <c r="Q11" s="1">
        <f t="shared" si="3"/>
        <v>5.0804403048264182E-2</v>
      </c>
    </row>
    <row r="12" spans="1:17" x14ac:dyDescent="0.25">
      <c r="A12">
        <v>2014</v>
      </c>
      <c r="B12">
        <v>55</v>
      </c>
      <c r="C12">
        <v>260</v>
      </c>
      <c r="D12">
        <v>309</v>
      </c>
      <c r="E12" t="s">
        <v>15</v>
      </c>
      <c r="F12">
        <v>182</v>
      </c>
      <c r="G12">
        <v>726</v>
      </c>
      <c r="H12">
        <v>1374</v>
      </c>
      <c r="I12">
        <v>126</v>
      </c>
      <c r="J12" s="2"/>
      <c r="K12" s="2"/>
      <c r="L12" s="2"/>
      <c r="M12" s="2"/>
      <c r="N12" s="1">
        <f t="shared" si="0"/>
        <v>7.5581395348837205E-2</v>
      </c>
      <c r="O12" s="1">
        <f t="shared" si="1"/>
        <v>0.30149501661129569</v>
      </c>
      <c r="P12" s="1">
        <f t="shared" si="2"/>
        <v>0.57059800664451832</v>
      </c>
      <c r="Q12" s="1">
        <f t="shared" si="3"/>
        <v>5.232558139534884E-2</v>
      </c>
    </row>
    <row r="13" spans="1:17" x14ac:dyDescent="0.25">
      <c r="A13">
        <v>2015</v>
      </c>
      <c r="B13">
        <v>96</v>
      </c>
      <c r="C13">
        <v>363</v>
      </c>
      <c r="D13">
        <v>565</v>
      </c>
      <c r="E13" t="s">
        <v>15</v>
      </c>
      <c r="F13">
        <v>137</v>
      </c>
      <c r="G13">
        <v>601</v>
      </c>
      <c r="H13">
        <v>1179</v>
      </c>
      <c r="I13">
        <v>119</v>
      </c>
      <c r="J13" s="2"/>
      <c r="K13" s="2"/>
      <c r="L13" s="2"/>
      <c r="M13" s="2"/>
      <c r="N13" s="1">
        <f t="shared" si="0"/>
        <v>6.7288801571709231E-2</v>
      </c>
      <c r="O13" s="1">
        <f t="shared" si="1"/>
        <v>0.29518664047151277</v>
      </c>
      <c r="P13" s="1">
        <f t="shared" si="2"/>
        <v>0.57907662082514733</v>
      </c>
      <c r="Q13" s="1">
        <f t="shared" si="3"/>
        <v>5.8447937131630649E-2</v>
      </c>
    </row>
    <row r="14" spans="1:17" x14ac:dyDescent="0.25">
      <c r="A14">
        <v>2016</v>
      </c>
      <c r="B14">
        <v>55</v>
      </c>
      <c r="C14">
        <v>222</v>
      </c>
      <c r="D14">
        <v>345</v>
      </c>
      <c r="E14" t="s">
        <v>15</v>
      </c>
      <c r="F14">
        <v>163</v>
      </c>
      <c r="G14">
        <v>698</v>
      </c>
      <c r="H14">
        <v>1481</v>
      </c>
      <c r="I14">
        <v>124</v>
      </c>
      <c r="J14" s="2"/>
      <c r="K14" s="2"/>
      <c r="L14" s="2"/>
      <c r="M14" s="2"/>
      <c r="N14" s="1">
        <f t="shared" si="0"/>
        <v>6.609894566098945E-2</v>
      </c>
      <c r="O14" s="1">
        <f t="shared" si="1"/>
        <v>0.28304947283049475</v>
      </c>
      <c r="P14" s="1">
        <f t="shared" si="2"/>
        <v>0.60056772100567724</v>
      </c>
      <c r="Q14" s="1">
        <f t="shared" si="3"/>
        <v>5.0283860502838604E-2</v>
      </c>
    </row>
    <row r="15" spans="1:17" x14ac:dyDescent="0.25">
      <c r="A15">
        <v>2017</v>
      </c>
      <c r="B15">
        <v>48</v>
      </c>
      <c r="C15">
        <v>216</v>
      </c>
      <c r="D15">
        <v>390</v>
      </c>
      <c r="E15" t="s">
        <v>15</v>
      </c>
      <c r="F15">
        <v>175</v>
      </c>
      <c r="G15">
        <v>641</v>
      </c>
      <c r="H15">
        <v>1510</v>
      </c>
      <c r="I15">
        <v>138</v>
      </c>
      <c r="J15" s="2"/>
      <c r="K15" s="2"/>
      <c r="L15" s="2"/>
      <c r="M15" s="2"/>
      <c r="N15" s="1">
        <f t="shared" si="0"/>
        <v>7.1022727272727279E-2</v>
      </c>
      <c r="O15" s="1">
        <f t="shared" si="1"/>
        <v>0.26014610389610388</v>
      </c>
      <c r="P15" s="1">
        <f t="shared" si="2"/>
        <v>0.61282467532467533</v>
      </c>
      <c r="Q15" s="1">
        <f t="shared" si="3"/>
        <v>5.6006493506493504E-2</v>
      </c>
    </row>
    <row r="16" spans="1:17" x14ac:dyDescent="0.25">
      <c r="A16">
        <v>2018</v>
      </c>
      <c r="B16">
        <v>88</v>
      </c>
      <c r="C16">
        <v>227</v>
      </c>
      <c r="D16">
        <v>395</v>
      </c>
      <c r="E16" t="s">
        <v>15</v>
      </c>
      <c r="F16">
        <v>209</v>
      </c>
      <c r="G16">
        <v>626</v>
      </c>
      <c r="H16">
        <v>1452</v>
      </c>
      <c r="I16">
        <v>148</v>
      </c>
      <c r="J16" s="2"/>
      <c r="K16" s="2"/>
      <c r="L16" s="2"/>
      <c r="M16" s="2"/>
      <c r="N16" s="1">
        <f t="shared" si="0"/>
        <v>8.5831622176591377E-2</v>
      </c>
      <c r="O16" s="1">
        <f t="shared" si="1"/>
        <v>0.25708418891170431</v>
      </c>
      <c r="P16" s="1">
        <f t="shared" si="2"/>
        <v>0.59630390143737166</v>
      </c>
      <c r="Q16" s="1">
        <f t="shared" si="3"/>
        <v>6.0780287474332652E-2</v>
      </c>
    </row>
    <row r="17" spans="1:17" x14ac:dyDescent="0.25">
      <c r="A17">
        <v>2019</v>
      </c>
      <c r="B17">
        <v>136</v>
      </c>
      <c r="C17">
        <v>431</v>
      </c>
      <c r="D17">
        <v>622</v>
      </c>
      <c r="E17">
        <v>13</v>
      </c>
      <c r="F17">
        <v>128</v>
      </c>
      <c r="G17">
        <v>562</v>
      </c>
      <c r="H17">
        <v>1144</v>
      </c>
      <c r="I17">
        <v>153</v>
      </c>
      <c r="J17" s="1">
        <f t="shared" ref="J17" si="4">B17/(B17+C17+D17+E17)</f>
        <v>0.11314475873544093</v>
      </c>
      <c r="K17" s="1">
        <f t="shared" ref="K17" si="5">C17/(B17+C17+D17+E17)</f>
        <v>0.35856905158069885</v>
      </c>
      <c r="L17" s="1">
        <f t="shared" ref="L17" si="6">D17/(B17+C17+D17+E17)</f>
        <v>0.51747088186356072</v>
      </c>
      <c r="M17" s="1">
        <f t="shared" ref="M17" si="7">E17/(B17+C17+D17+E17)</f>
        <v>1.0815307820299502E-2</v>
      </c>
      <c r="N17" s="1">
        <f t="shared" si="0"/>
        <v>6.4418721690991443E-2</v>
      </c>
      <c r="O17" s="1">
        <f t="shared" si="1"/>
        <v>0.28283844992450929</v>
      </c>
      <c r="P17" s="1">
        <f t="shared" si="2"/>
        <v>0.57574232511323609</v>
      </c>
      <c r="Q17" s="1">
        <f t="shared" si="3"/>
        <v>7.7000503271263204E-2</v>
      </c>
    </row>
  </sheetData>
  <mergeCells count="6">
    <mergeCell ref="B1:I1"/>
    <mergeCell ref="J1:Q1"/>
    <mergeCell ref="B2:E2"/>
    <mergeCell ref="F2:I2"/>
    <mergeCell ref="J2:M2"/>
    <mergeCell ref="N2: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6</vt:i4>
      </vt:variant>
    </vt:vector>
  </HeadingPairs>
  <TitlesOfParts>
    <vt:vector size="15" baseType="lpstr">
      <vt:lpstr>Overview</vt:lpstr>
      <vt:lpstr>5.1.1 Pupil level</vt:lpstr>
      <vt:lpstr>5.1.2 School level</vt:lpstr>
      <vt:lpstr>5.2.1 Attainment</vt:lpstr>
      <vt:lpstr>5.2.2 Admissions</vt:lpstr>
      <vt:lpstr>5.2.3 School type</vt:lpstr>
      <vt:lpstr>5.2.4 Disadvantage</vt:lpstr>
      <vt:lpstr>5.2.5 Regions</vt:lpstr>
      <vt:lpstr>5.2.6 Sixth form</vt:lpstr>
      <vt:lpstr>5.1.1 chart</vt:lpstr>
      <vt:lpstr>5.1.2 chart</vt:lpstr>
      <vt:lpstr>5.2.1 KS2 att chart</vt:lpstr>
      <vt:lpstr>5.2.1 KS4 att chart</vt:lpstr>
      <vt:lpstr>5.2.4 chart</vt:lpstr>
      <vt:lpstr>5.2.5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 - Project 17</dc:creator>
  <cp:lastModifiedBy>Natasha Plaister</cp:lastModifiedBy>
  <dcterms:created xsi:type="dcterms:W3CDTF">2022-04-11T14:39:43Z</dcterms:created>
  <dcterms:modified xsi:type="dcterms:W3CDTF">2023-04-18T10:05:04Z</dcterms:modified>
</cp:coreProperties>
</file>